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19416" windowHeight="104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<sst xmlns="http://schemas.openxmlformats.org/spreadsheetml/2006/main" count="283" uniqueCount="126">
  <si>
    <t>班级</t>
  </si>
  <si>
    <t>学号</t>
  </si>
  <si>
    <t>姓名</t>
  </si>
  <si>
    <t>环境2017-01班</t>
  </si>
  <si>
    <t>任昕芸</t>
  </si>
  <si>
    <t>王正一</t>
  </si>
  <si>
    <t>毕章青</t>
  </si>
  <si>
    <t>刘晚枫</t>
  </si>
  <si>
    <t>黄馨莹</t>
  </si>
  <si>
    <t>职位</t>
  </si>
  <si>
    <t>团支部书记</t>
  </si>
  <si>
    <t>班长</t>
  </si>
  <si>
    <t>宣传委员</t>
  </si>
  <si>
    <t>学习委员</t>
  </si>
  <si>
    <t>生心委员</t>
  </si>
  <si>
    <t>安尼卡尔</t>
  </si>
  <si>
    <t>文体委员</t>
  </si>
  <si>
    <t>环境2017-02班</t>
  </si>
  <si>
    <t>刘鑫</t>
  </si>
  <si>
    <t>郭梦岩</t>
  </si>
  <si>
    <t>田雨璐</t>
  </si>
  <si>
    <t>王新天</t>
  </si>
  <si>
    <t>杜昕宇</t>
  </si>
  <si>
    <t>何浩</t>
  </si>
  <si>
    <t>环境2017-03班</t>
  </si>
  <si>
    <t>张弈辉</t>
  </si>
  <si>
    <t>刘佳宁</t>
  </si>
  <si>
    <t>张梦</t>
  </si>
  <si>
    <t>池韬略</t>
  </si>
  <si>
    <t>吴琦</t>
  </si>
  <si>
    <t>杨橙楠</t>
  </si>
  <si>
    <t>组宣委员</t>
  </si>
  <si>
    <t>消防2017-01班</t>
  </si>
  <si>
    <t>汪昊</t>
  </si>
  <si>
    <t>邓亦舒</t>
  </si>
  <si>
    <t>向冬</t>
  </si>
  <si>
    <t>赵先宇</t>
  </si>
  <si>
    <t>张悦</t>
  </si>
  <si>
    <t>潘越</t>
  </si>
  <si>
    <t>杨云萍</t>
  </si>
  <si>
    <t>廖茂州</t>
  </si>
  <si>
    <t>王晨</t>
  </si>
  <si>
    <t>刘梦琳</t>
  </si>
  <si>
    <t>燕远志</t>
  </si>
  <si>
    <t>杨项博</t>
  </si>
  <si>
    <t>消防2017-02班</t>
  </si>
  <si>
    <r>
      <rPr>
        <sz val="11"/>
        <color indexed="8"/>
        <rFont val="等线"/>
        <family val="0"/>
      </rPr>
      <t>地质2017-</t>
    </r>
    <r>
      <rPr>
        <sz val="11"/>
        <color indexed="8"/>
        <rFont val="宋体"/>
        <family val="0"/>
      </rPr>
      <t>01班</t>
    </r>
  </si>
  <si>
    <t>吴茂林</t>
  </si>
  <si>
    <t>秦璇睿</t>
  </si>
  <si>
    <t>段雯超</t>
  </si>
  <si>
    <t>陈世贤</t>
  </si>
  <si>
    <t>刘家乐</t>
  </si>
  <si>
    <t>张德虎</t>
  </si>
  <si>
    <t>地质2017-02班</t>
  </si>
  <si>
    <t>李林锋</t>
  </si>
  <si>
    <t>李跃</t>
  </si>
  <si>
    <t>高文杰</t>
  </si>
  <si>
    <t>林铭泽</t>
  </si>
  <si>
    <t>龙珣</t>
  </si>
  <si>
    <t>张粤旸</t>
  </si>
  <si>
    <t>地质2017-03班</t>
  </si>
  <si>
    <t>江雪梅</t>
  </si>
  <si>
    <t>罗鑫</t>
  </si>
  <si>
    <t>霍子豪</t>
  </si>
  <si>
    <t>胡帅</t>
  </si>
  <si>
    <t>林力</t>
  </si>
  <si>
    <t>高庶楠</t>
  </si>
  <si>
    <t>组宣委员</t>
  </si>
  <si>
    <t>测绘2017-01班</t>
  </si>
  <si>
    <t>孙鹏程</t>
  </si>
  <si>
    <t>杨汉纯</t>
  </si>
  <si>
    <t>崔金龙</t>
  </si>
  <si>
    <t>杨大鑫</t>
  </si>
  <si>
    <t>王骁鸣</t>
  </si>
  <si>
    <t>万昫宏</t>
  </si>
  <si>
    <t>测绘2017-02班</t>
  </si>
  <si>
    <t>李鲲鹏</t>
  </si>
  <si>
    <t>陈亚虎</t>
  </si>
  <si>
    <t>李子璐</t>
  </si>
  <si>
    <t>阿勒合斯·木合买提</t>
  </si>
  <si>
    <t>占其帅</t>
  </si>
  <si>
    <t>徐荣辉</t>
  </si>
  <si>
    <r>
      <rPr>
        <sz val="11"/>
        <color indexed="8"/>
        <rFont val="等线"/>
        <family val="0"/>
      </rPr>
      <t>地信2</t>
    </r>
    <r>
      <rPr>
        <sz val="11"/>
        <color indexed="8"/>
        <rFont val="宋体"/>
        <family val="0"/>
      </rPr>
      <t>017</t>
    </r>
    <r>
      <rPr>
        <sz val="11"/>
        <color indexed="8"/>
        <rFont val="等线"/>
        <family val="0"/>
      </rPr>
      <t>-01班</t>
    </r>
  </si>
  <si>
    <t>陈康正</t>
  </si>
  <si>
    <t>邓雯</t>
  </si>
  <si>
    <t>高怡凡</t>
  </si>
  <si>
    <t>张浩兰</t>
  </si>
  <si>
    <t>朱敏</t>
  </si>
  <si>
    <t>李嘉晋</t>
  </si>
  <si>
    <t>地信2017-02班</t>
  </si>
  <si>
    <t>曾建顺</t>
  </si>
  <si>
    <t>鲍熠琳</t>
  </si>
  <si>
    <t>李孟娟</t>
  </si>
  <si>
    <t>徐润鹏</t>
  </si>
  <si>
    <t>王智煌</t>
  </si>
  <si>
    <t>邓淞文</t>
  </si>
  <si>
    <t>遥感2017-01班</t>
  </si>
  <si>
    <t>姜莹</t>
  </si>
  <si>
    <t>石泽文</t>
  </si>
  <si>
    <t>宋晴</t>
  </si>
  <si>
    <t>廖子阳</t>
  </si>
  <si>
    <t>吴禹瑨</t>
  </si>
  <si>
    <t>李成伟</t>
  </si>
  <si>
    <t>遥感2017-02班</t>
  </si>
  <si>
    <t>黄乐</t>
  </si>
  <si>
    <t>王志伟</t>
  </si>
  <si>
    <t>宋斌斌</t>
  </si>
  <si>
    <t>陈相儒</t>
  </si>
  <si>
    <t>黄玉滕</t>
  </si>
  <si>
    <t>朱家晟</t>
  </si>
  <si>
    <t>是</t>
  </si>
  <si>
    <t>是否进入专业40%</t>
  </si>
  <si>
    <t>M1</t>
  </si>
  <si>
    <t>班团成员评价平均分数</t>
  </si>
  <si>
    <t>M4</t>
  </si>
  <si>
    <t>辅导员老师评价分数</t>
  </si>
  <si>
    <t>否</t>
  </si>
  <si>
    <t>否</t>
  </si>
  <si>
    <t>原始应加分数A</t>
  </si>
  <si>
    <t>最终分数F</t>
  </si>
  <si>
    <t>原始成绩</t>
  </si>
  <si>
    <t>班集体获奖情况</t>
  </si>
  <si>
    <t>M3</t>
  </si>
  <si>
    <t>分差</t>
  </si>
  <si>
    <t>M1*M2*M3*M4</t>
  </si>
  <si>
    <t>M2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</si>
</sst>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_ "/>
    <numFmt numFmtId="178" formatCode="0.0000_);[Red]\(0.0000\)"/>
    <numFmt numFmtId="179" formatCode="0.00_ "/>
  </numFmts>
  <fonts count="37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176" fontId="36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36" fillId="33" borderId="13" xfId="0" applyNumberFormat="1" applyFont="1" applyFill="1" applyBorder="1" applyAlignment="1">
      <alignment horizontal="center" vertical="center"/>
    </xf>
    <xf numFmtId="176" fontId="36" fillId="33" borderId="14" xfId="0" applyNumberFormat="1" applyFont="1" applyFill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36" fillId="0" borderId="11" xfId="0" applyNumberFormat="1" applyFont="1" applyBorder="1" applyAlignment="1">
      <alignment horizontal="center" vertical="center"/>
    </xf>
    <xf numFmtId="176" fontId="36" fillId="0" borderId="13" xfId="0" applyNumberFormat="1" applyFont="1" applyBorder="1" applyAlignment="1">
      <alignment horizontal="center" vertical="center"/>
    </xf>
    <xf numFmtId="176" fontId="36" fillId="0" borderId="14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8" xfId="0" applyNumberFormat="1" applyBorder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78" fontId="0" fillId="0" borderId="12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179" fontId="0" fillId="0" borderId="22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9" fontId="0" fillId="0" borderId="24" xfId="0" applyNumberFormat="1" applyFill="1" applyBorder="1" applyAlignment="1">
      <alignment horizontal="center" vertical="center"/>
    </xf>
    <xf numFmtId="178" fontId="0" fillId="0" borderId="24" xfId="0" applyNumberFormat="1" applyFill="1" applyBorder="1" applyAlignment="1">
      <alignment horizontal="center" vertical="center"/>
    </xf>
    <xf numFmtId="179" fontId="0" fillId="0" borderId="25" xfId="0" applyNumberFormat="1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/>
    </xf>
    <xf numFmtId="176" fontId="36" fillId="33" borderId="26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/>
    </xf>
    <xf numFmtId="17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86" zoomScaleNormal="86" zoomScalePageLayoutView="0" workbookViewId="0" topLeftCell="D1">
      <selection activeCell="I1" sqref="I1"/>
    </sheetView>
  </sheetViews>
  <sheetFormatPr defaultColWidth="9.140625" defaultRowHeight="15"/>
  <cols>
    <col min="1" max="1" width="16.57421875" style="2" customWidth="1"/>
    <col min="2" max="2" width="12.7109375" style="2" customWidth="1"/>
    <col min="3" max="4" width="26.140625" style="2" customWidth="1"/>
    <col min="5" max="5" width="9.00390625" style="30" customWidth="1"/>
    <col min="6" max="6" width="18.00390625" style="2" customWidth="1"/>
    <col min="7" max="7" width="8.7109375" style="2" customWidth="1"/>
    <col min="8" max="8" width="17.140625" style="37" customWidth="1"/>
    <col min="9" max="9" width="8.7109375" style="2" customWidth="1"/>
    <col min="10" max="10" width="21.00390625" style="18" customWidth="1"/>
    <col min="11" max="11" width="8.7109375" style="2" customWidth="1"/>
    <col min="12" max="13" width="21.421875" style="2" customWidth="1"/>
    <col min="14" max="14" width="21.421875" style="30" customWidth="1"/>
    <col min="15" max="15" width="16.140625" style="2" customWidth="1"/>
    <col min="16" max="16" width="14.421875" style="18" customWidth="1"/>
    <col min="17" max="17" width="12.421875" style="2" customWidth="1"/>
  </cols>
  <sheetData>
    <row r="1" spans="1:17" ht="14.25" thickBot="1">
      <c r="A1" s="19" t="s">
        <v>0</v>
      </c>
      <c r="B1" s="39" t="s">
        <v>1</v>
      </c>
      <c r="C1" s="40" t="s">
        <v>2</v>
      </c>
      <c r="D1" s="40" t="s">
        <v>9</v>
      </c>
      <c r="E1" s="41" t="s">
        <v>120</v>
      </c>
      <c r="F1" s="42" t="s">
        <v>111</v>
      </c>
      <c r="G1" s="42" t="s">
        <v>112</v>
      </c>
      <c r="H1" s="43" t="s">
        <v>121</v>
      </c>
      <c r="I1" s="42" t="s">
        <v>125</v>
      </c>
      <c r="J1" s="44" t="s">
        <v>113</v>
      </c>
      <c r="K1" s="42" t="s">
        <v>122</v>
      </c>
      <c r="L1" s="42" t="s">
        <v>115</v>
      </c>
      <c r="M1" s="44" t="s">
        <v>114</v>
      </c>
      <c r="N1" s="45" t="s">
        <v>124</v>
      </c>
      <c r="O1" s="44" t="s">
        <v>118</v>
      </c>
      <c r="P1" s="44" t="s">
        <v>119</v>
      </c>
      <c r="Q1" s="46" t="s">
        <v>123</v>
      </c>
    </row>
    <row r="2" spans="1:17" ht="14.25" customHeight="1">
      <c r="A2" s="56" t="s">
        <v>3</v>
      </c>
      <c r="B2" s="12">
        <v>2017113985</v>
      </c>
      <c r="C2" s="4" t="s">
        <v>5</v>
      </c>
      <c r="D2" s="4" t="s">
        <v>11</v>
      </c>
      <c r="E2" s="27">
        <v>75.6809</v>
      </c>
      <c r="F2" s="22" t="s">
        <v>117</v>
      </c>
      <c r="G2" s="22">
        <v>0.9</v>
      </c>
      <c r="H2" s="36">
        <v>0.25</v>
      </c>
      <c r="I2" s="22">
        <v>1</v>
      </c>
      <c r="J2" s="23">
        <v>4.79</v>
      </c>
      <c r="K2" s="22">
        <v>1</v>
      </c>
      <c r="L2" s="22">
        <v>5</v>
      </c>
      <c r="M2" s="22">
        <v>1.1</v>
      </c>
      <c r="N2" s="33">
        <f>G2*I2*K2*M2</f>
        <v>0.9900000000000001</v>
      </c>
      <c r="O2" s="22">
        <v>0.8</v>
      </c>
      <c r="P2" s="23">
        <f>N2*O2</f>
        <v>0.7920000000000001</v>
      </c>
      <c r="Q2" s="15">
        <f>P2-O2</f>
        <v>-0.007999999999999896</v>
      </c>
    </row>
    <row r="3" spans="1:17" ht="13.5">
      <c r="A3" s="56"/>
      <c r="B3" s="13">
        <v>2017113992</v>
      </c>
      <c r="C3" s="1" t="s">
        <v>4</v>
      </c>
      <c r="D3" s="1" t="s">
        <v>10</v>
      </c>
      <c r="E3" s="28">
        <v>82.7</v>
      </c>
      <c r="F3" s="20" t="s">
        <v>110</v>
      </c>
      <c r="G3" s="20">
        <v>1</v>
      </c>
      <c r="H3" s="38">
        <v>0.25</v>
      </c>
      <c r="I3" s="20">
        <v>1</v>
      </c>
      <c r="J3" s="21">
        <v>4.88</v>
      </c>
      <c r="K3" s="20">
        <v>1.2</v>
      </c>
      <c r="L3" s="20">
        <v>5</v>
      </c>
      <c r="M3" s="20">
        <v>1.1</v>
      </c>
      <c r="N3" s="31">
        <f aca="true" t="shared" si="0" ref="N3:N66">G3*I3*K3*M3</f>
        <v>1.32</v>
      </c>
      <c r="O3" s="20">
        <v>0.6</v>
      </c>
      <c r="P3" s="21">
        <f aca="true" t="shared" si="1" ref="P3:P66">N3*O3</f>
        <v>0.792</v>
      </c>
      <c r="Q3" s="16">
        <f aca="true" t="shared" si="2" ref="Q3:Q66">P3-O3</f>
        <v>0.19200000000000006</v>
      </c>
    </row>
    <row r="4" spans="1:17" ht="13.5">
      <c r="A4" s="56"/>
      <c r="B4" s="13">
        <v>2017114101</v>
      </c>
      <c r="C4" s="1" t="s">
        <v>7</v>
      </c>
      <c r="D4" s="1" t="s">
        <v>13</v>
      </c>
      <c r="E4" s="28">
        <v>76.3733</v>
      </c>
      <c r="F4" s="20" t="s">
        <v>117</v>
      </c>
      <c r="G4" s="20">
        <v>0.9</v>
      </c>
      <c r="H4" s="38">
        <v>0.25</v>
      </c>
      <c r="I4" s="20">
        <v>1</v>
      </c>
      <c r="J4" s="21">
        <v>4.91</v>
      </c>
      <c r="K4" s="20">
        <v>1.2</v>
      </c>
      <c r="L4" s="20">
        <v>3</v>
      </c>
      <c r="M4" s="20">
        <v>0.9</v>
      </c>
      <c r="N4" s="31">
        <f t="shared" si="0"/>
        <v>0.9720000000000001</v>
      </c>
      <c r="O4" s="20">
        <v>0.6</v>
      </c>
      <c r="P4" s="21">
        <f t="shared" si="1"/>
        <v>0.5832</v>
      </c>
      <c r="Q4" s="16">
        <f t="shared" si="2"/>
        <v>-0.016799999999999926</v>
      </c>
    </row>
    <row r="5" spans="1:17" ht="13.5">
      <c r="A5" s="56"/>
      <c r="B5" s="13">
        <v>2017114003</v>
      </c>
      <c r="C5" s="1" t="s">
        <v>6</v>
      </c>
      <c r="D5" s="1" t="s">
        <v>12</v>
      </c>
      <c r="E5" s="28">
        <v>78.3383</v>
      </c>
      <c r="F5" s="20" t="s">
        <v>110</v>
      </c>
      <c r="G5" s="20">
        <v>1</v>
      </c>
      <c r="H5" s="38">
        <v>0.25</v>
      </c>
      <c r="I5" s="20">
        <v>1</v>
      </c>
      <c r="J5" s="21">
        <v>4.75</v>
      </c>
      <c r="K5" s="20">
        <v>1</v>
      </c>
      <c r="L5" s="20">
        <v>3</v>
      </c>
      <c r="M5" s="20">
        <v>0.9</v>
      </c>
      <c r="N5" s="31">
        <f t="shared" si="0"/>
        <v>0.9</v>
      </c>
      <c r="O5" s="20">
        <v>0.3</v>
      </c>
      <c r="P5" s="21">
        <f t="shared" si="1"/>
        <v>0.27</v>
      </c>
      <c r="Q5" s="16">
        <f t="shared" si="2"/>
        <v>-0.02999999999999997</v>
      </c>
    </row>
    <row r="6" spans="1:17" ht="13.5">
      <c r="A6" s="56"/>
      <c r="B6" s="13">
        <v>2017113975</v>
      </c>
      <c r="C6" s="1" t="s">
        <v>8</v>
      </c>
      <c r="D6" s="1" t="s">
        <v>14</v>
      </c>
      <c r="E6" s="28">
        <v>73.6681</v>
      </c>
      <c r="F6" s="20" t="s">
        <v>117</v>
      </c>
      <c r="G6" s="20">
        <v>0.9</v>
      </c>
      <c r="H6" s="38">
        <v>0.25</v>
      </c>
      <c r="I6" s="20">
        <v>1</v>
      </c>
      <c r="J6" s="21">
        <v>4.86</v>
      </c>
      <c r="K6" s="20">
        <v>1.2</v>
      </c>
      <c r="L6" s="20">
        <v>3</v>
      </c>
      <c r="M6" s="20">
        <v>0.9</v>
      </c>
      <c r="N6" s="31">
        <f t="shared" si="0"/>
        <v>0.9720000000000001</v>
      </c>
      <c r="O6" s="20">
        <v>0.3</v>
      </c>
      <c r="P6" s="21">
        <f t="shared" si="1"/>
        <v>0.2916</v>
      </c>
      <c r="Q6" s="16">
        <f t="shared" si="2"/>
        <v>-0.008399999999999963</v>
      </c>
    </row>
    <row r="7" spans="1:17" ht="14.25" thickBot="1">
      <c r="A7" s="57"/>
      <c r="B7" s="14">
        <v>2017113997</v>
      </c>
      <c r="C7" s="8" t="s">
        <v>15</v>
      </c>
      <c r="D7" s="7" t="s">
        <v>16</v>
      </c>
      <c r="E7" s="29">
        <v>64.0071</v>
      </c>
      <c r="F7" s="24" t="s">
        <v>117</v>
      </c>
      <c r="G7" s="24">
        <v>0.9</v>
      </c>
      <c r="H7" s="47">
        <v>0.25</v>
      </c>
      <c r="I7" s="24">
        <v>1</v>
      </c>
      <c r="J7" s="25">
        <v>4.83</v>
      </c>
      <c r="K7" s="24">
        <v>1</v>
      </c>
      <c r="L7" s="24">
        <v>4</v>
      </c>
      <c r="M7" s="24">
        <v>1</v>
      </c>
      <c r="N7" s="32">
        <f t="shared" si="0"/>
        <v>0.9</v>
      </c>
      <c r="O7" s="24">
        <v>0.3</v>
      </c>
      <c r="P7" s="25">
        <f t="shared" si="1"/>
        <v>0.27</v>
      </c>
      <c r="Q7" s="17">
        <f t="shared" si="2"/>
        <v>-0.02999999999999997</v>
      </c>
    </row>
    <row r="8" spans="1:17" ht="14.25">
      <c r="A8" s="58" t="s">
        <v>17</v>
      </c>
      <c r="B8" s="3">
        <v>2017114039</v>
      </c>
      <c r="C8" s="4" t="s">
        <v>18</v>
      </c>
      <c r="D8" s="4" t="s">
        <v>11</v>
      </c>
      <c r="E8" s="27">
        <v>81.3978</v>
      </c>
      <c r="F8" s="22" t="s">
        <v>110</v>
      </c>
      <c r="G8" s="22">
        <v>1</v>
      </c>
      <c r="H8" s="36">
        <v>0.25</v>
      </c>
      <c r="I8" s="22">
        <v>1</v>
      </c>
      <c r="J8" s="23">
        <v>4.95</v>
      </c>
      <c r="K8" s="22">
        <v>1.2</v>
      </c>
      <c r="L8" s="22">
        <v>5</v>
      </c>
      <c r="M8" s="22">
        <v>1.1</v>
      </c>
      <c r="N8" s="33">
        <f t="shared" si="0"/>
        <v>1.32</v>
      </c>
      <c r="O8" s="22">
        <v>0.8</v>
      </c>
      <c r="P8" s="23">
        <f t="shared" si="1"/>
        <v>1.056</v>
      </c>
      <c r="Q8" s="15">
        <f t="shared" si="2"/>
        <v>0.256</v>
      </c>
    </row>
    <row r="9" spans="1:17" ht="14.25">
      <c r="A9" s="56"/>
      <c r="B9" s="5">
        <v>2017114016</v>
      </c>
      <c r="C9" s="1" t="s">
        <v>19</v>
      </c>
      <c r="D9" s="1" t="s">
        <v>10</v>
      </c>
      <c r="E9" s="28">
        <v>81.3936</v>
      </c>
      <c r="F9" s="20" t="s">
        <v>110</v>
      </c>
      <c r="G9" s="20">
        <v>1</v>
      </c>
      <c r="H9" s="38">
        <v>0.25</v>
      </c>
      <c r="I9" s="20">
        <v>1</v>
      </c>
      <c r="J9" s="21">
        <v>4.71</v>
      </c>
      <c r="K9" s="20">
        <v>1</v>
      </c>
      <c r="L9" s="20">
        <v>4.5</v>
      </c>
      <c r="M9" s="20">
        <v>1</v>
      </c>
      <c r="N9" s="31">
        <f t="shared" si="0"/>
        <v>1</v>
      </c>
      <c r="O9" s="20">
        <v>0.6</v>
      </c>
      <c r="P9" s="21">
        <f t="shared" si="1"/>
        <v>0.6</v>
      </c>
      <c r="Q9" s="16">
        <f t="shared" si="2"/>
        <v>0</v>
      </c>
    </row>
    <row r="10" spans="1:17" ht="14.25">
      <c r="A10" s="56"/>
      <c r="B10" s="5">
        <v>2017114046</v>
      </c>
      <c r="C10" s="1" t="s">
        <v>21</v>
      </c>
      <c r="D10" s="1" t="s">
        <v>13</v>
      </c>
      <c r="E10" s="28">
        <v>86.64</v>
      </c>
      <c r="F10" s="20" t="s">
        <v>110</v>
      </c>
      <c r="G10" s="20">
        <v>1</v>
      </c>
      <c r="H10" s="38">
        <v>0.25</v>
      </c>
      <c r="I10" s="20">
        <v>1</v>
      </c>
      <c r="J10" s="21">
        <v>4.97</v>
      </c>
      <c r="K10" s="20">
        <v>1.2</v>
      </c>
      <c r="L10" s="20">
        <v>5</v>
      </c>
      <c r="M10" s="20">
        <v>1.1</v>
      </c>
      <c r="N10" s="31">
        <f t="shared" si="0"/>
        <v>1.32</v>
      </c>
      <c r="O10" s="20">
        <v>0.6</v>
      </c>
      <c r="P10" s="21">
        <f t="shared" si="1"/>
        <v>0.792</v>
      </c>
      <c r="Q10" s="16">
        <f t="shared" si="2"/>
        <v>0.19200000000000006</v>
      </c>
    </row>
    <row r="11" spans="1:17" ht="14.25">
      <c r="A11" s="56"/>
      <c r="B11" s="5">
        <v>2017114053</v>
      </c>
      <c r="C11" s="1" t="s">
        <v>20</v>
      </c>
      <c r="D11" s="1" t="s">
        <v>12</v>
      </c>
      <c r="E11" s="28">
        <v>81.6244</v>
      </c>
      <c r="F11" s="20" t="s">
        <v>110</v>
      </c>
      <c r="G11" s="20">
        <v>1</v>
      </c>
      <c r="H11" s="38">
        <v>0.25</v>
      </c>
      <c r="I11" s="20">
        <v>1</v>
      </c>
      <c r="J11" s="21">
        <v>4.84</v>
      </c>
      <c r="K11" s="20">
        <v>1</v>
      </c>
      <c r="L11" s="20">
        <v>3</v>
      </c>
      <c r="M11" s="20">
        <v>0.9</v>
      </c>
      <c r="N11" s="31">
        <f t="shared" si="0"/>
        <v>0.9</v>
      </c>
      <c r="O11" s="20">
        <v>0.3</v>
      </c>
      <c r="P11" s="21">
        <f t="shared" si="1"/>
        <v>0.27</v>
      </c>
      <c r="Q11" s="16">
        <f t="shared" si="2"/>
        <v>-0.02999999999999997</v>
      </c>
    </row>
    <row r="12" spans="1:17" ht="14.25">
      <c r="A12" s="56"/>
      <c r="B12" s="5">
        <v>2017114021</v>
      </c>
      <c r="C12" s="1" t="s">
        <v>22</v>
      </c>
      <c r="D12" s="1" t="s">
        <v>14</v>
      </c>
      <c r="E12" s="28">
        <v>77.4</v>
      </c>
      <c r="F12" s="20" t="s">
        <v>117</v>
      </c>
      <c r="G12" s="20">
        <v>0.9</v>
      </c>
      <c r="H12" s="38">
        <v>0.25</v>
      </c>
      <c r="I12" s="20">
        <v>1</v>
      </c>
      <c r="J12" s="21">
        <v>4.95</v>
      </c>
      <c r="K12" s="20">
        <v>1.2</v>
      </c>
      <c r="L12" s="20">
        <v>3</v>
      </c>
      <c r="M12" s="20">
        <v>0.9</v>
      </c>
      <c r="N12" s="31">
        <f t="shared" si="0"/>
        <v>0.9720000000000001</v>
      </c>
      <c r="O12" s="20">
        <v>0.3</v>
      </c>
      <c r="P12" s="21">
        <f t="shared" si="1"/>
        <v>0.2916</v>
      </c>
      <c r="Q12" s="16">
        <f t="shared" si="2"/>
        <v>-0.008399999999999963</v>
      </c>
    </row>
    <row r="13" spans="1:17" ht="15" thickBot="1">
      <c r="A13" s="56"/>
      <c r="B13" s="6">
        <v>2017114047</v>
      </c>
      <c r="C13" s="8" t="s">
        <v>23</v>
      </c>
      <c r="D13" s="7" t="s">
        <v>16</v>
      </c>
      <c r="E13" s="29">
        <v>73.9163</v>
      </c>
      <c r="F13" s="24" t="s">
        <v>117</v>
      </c>
      <c r="G13" s="24">
        <v>0.9</v>
      </c>
      <c r="H13" s="47">
        <v>0.25</v>
      </c>
      <c r="I13" s="24">
        <v>1</v>
      </c>
      <c r="J13" s="25">
        <v>5</v>
      </c>
      <c r="K13" s="24">
        <v>1.2</v>
      </c>
      <c r="L13" s="24">
        <v>3</v>
      </c>
      <c r="M13" s="24">
        <v>0.9</v>
      </c>
      <c r="N13" s="32">
        <f t="shared" si="0"/>
        <v>0.9720000000000001</v>
      </c>
      <c r="O13" s="24">
        <v>0.3</v>
      </c>
      <c r="P13" s="25">
        <f t="shared" si="1"/>
        <v>0.2916</v>
      </c>
      <c r="Q13" s="17">
        <f t="shared" si="2"/>
        <v>-0.008399999999999963</v>
      </c>
    </row>
    <row r="14" spans="1:17" ht="14.25">
      <c r="A14" s="54" t="s">
        <v>24</v>
      </c>
      <c r="B14" s="9">
        <v>2017114074</v>
      </c>
      <c r="C14" s="4" t="s">
        <v>25</v>
      </c>
      <c r="D14" s="4" t="s">
        <v>11</v>
      </c>
      <c r="E14" s="27">
        <v>83.43</v>
      </c>
      <c r="F14" s="22" t="s">
        <v>110</v>
      </c>
      <c r="G14" s="22">
        <v>1</v>
      </c>
      <c r="H14" s="36">
        <v>0.25</v>
      </c>
      <c r="I14" s="22">
        <v>1</v>
      </c>
      <c r="J14" s="23">
        <v>4.23</v>
      </c>
      <c r="K14" s="22">
        <v>0.8</v>
      </c>
      <c r="L14" s="22">
        <v>5</v>
      </c>
      <c r="M14" s="22">
        <v>1.1</v>
      </c>
      <c r="N14" s="33">
        <f t="shared" si="0"/>
        <v>0.8800000000000001</v>
      </c>
      <c r="O14" s="22">
        <v>0.8</v>
      </c>
      <c r="P14" s="23">
        <f t="shared" si="1"/>
        <v>0.7040000000000002</v>
      </c>
      <c r="Q14" s="15">
        <f t="shared" si="2"/>
        <v>-0.09599999999999986</v>
      </c>
    </row>
    <row r="15" spans="1:17" ht="14.25">
      <c r="A15" s="55"/>
      <c r="B15" s="10">
        <v>2017114087</v>
      </c>
      <c r="C15" s="1" t="s">
        <v>26</v>
      </c>
      <c r="D15" s="1" t="s">
        <v>10</v>
      </c>
      <c r="E15" s="28">
        <v>82.5756</v>
      </c>
      <c r="F15" s="20" t="s">
        <v>110</v>
      </c>
      <c r="G15" s="20">
        <v>1</v>
      </c>
      <c r="H15" s="38">
        <v>0.25</v>
      </c>
      <c r="I15" s="20">
        <v>1</v>
      </c>
      <c r="J15" s="21">
        <v>4.7</v>
      </c>
      <c r="K15" s="20">
        <v>1</v>
      </c>
      <c r="L15" s="20">
        <v>5</v>
      </c>
      <c r="M15" s="20">
        <v>1.1</v>
      </c>
      <c r="N15" s="31">
        <f t="shared" si="0"/>
        <v>1.1</v>
      </c>
      <c r="O15" s="20">
        <v>0.6</v>
      </c>
      <c r="P15" s="21">
        <f t="shared" si="1"/>
        <v>0.66</v>
      </c>
      <c r="Q15" s="16">
        <f t="shared" si="2"/>
        <v>0.06000000000000005</v>
      </c>
    </row>
    <row r="16" spans="1:17" ht="14.25">
      <c r="A16" s="55"/>
      <c r="B16" s="10">
        <v>2017114115</v>
      </c>
      <c r="C16" s="1" t="s">
        <v>28</v>
      </c>
      <c r="D16" s="1" t="s">
        <v>13</v>
      </c>
      <c r="E16" s="28">
        <v>85.6889</v>
      </c>
      <c r="F16" s="20" t="s">
        <v>110</v>
      </c>
      <c r="G16" s="20">
        <v>1</v>
      </c>
      <c r="H16" s="38">
        <v>0.25</v>
      </c>
      <c r="I16" s="20">
        <v>1</v>
      </c>
      <c r="J16" s="21">
        <v>4.57</v>
      </c>
      <c r="K16" s="20">
        <v>1</v>
      </c>
      <c r="L16" s="20">
        <v>3</v>
      </c>
      <c r="M16" s="20">
        <v>0.9</v>
      </c>
      <c r="N16" s="31">
        <f t="shared" si="0"/>
        <v>0.9</v>
      </c>
      <c r="O16" s="20">
        <v>0.6</v>
      </c>
      <c r="P16" s="21">
        <f t="shared" si="1"/>
        <v>0.54</v>
      </c>
      <c r="Q16" s="16">
        <f t="shared" si="2"/>
        <v>-0.05999999999999994</v>
      </c>
    </row>
    <row r="17" spans="1:17" ht="14.25">
      <c r="A17" s="55"/>
      <c r="B17" s="10">
        <v>2017114005</v>
      </c>
      <c r="C17" s="1" t="s">
        <v>27</v>
      </c>
      <c r="D17" s="28" t="s">
        <v>31</v>
      </c>
      <c r="E17" s="28">
        <v>76.073</v>
      </c>
      <c r="F17" s="20" t="s">
        <v>117</v>
      </c>
      <c r="G17" s="20">
        <v>0.9</v>
      </c>
      <c r="H17" s="38">
        <v>0.25</v>
      </c>
      <c r="I17" s="20">
        <v>1</v>
      </c>
      <c r="J17" s="21">
        <v>4</v>
      </c>
      <c r="K17" s="20">
        <v>0.8</v>
      </c>
      <c r="L17" s="20">
        <v>3</v>
      </c>
      <c r="M17" s="20">
        <v>0.9</v>
      </c>
      <c r="N17" s="31">
        <f t="shared" si="0"/>
        <v>0.6480000000000001</v>
      </c>
      <c r="O17" s="20">
        <v>0.3</v>
      </c>
      <c r="P17" s="21">
        <f t="shared" si="1"/>
        <v>0.19440000000000004</v>
      </c>
      <c r="Q17" s="16">
        <f t="shared" si="2"/>
        <v>-0.10559999999999994</v>
      </c>
    </row>
    <row r="18" spans="1:17" ht="14.25">
      <c r="A18" s="55"/>
      <c r="B18" s="10">
        <v>2017114109</v>
      </c>
      <c r="C18" s="1" t="s">
        <v>29</v>
      </c>
      <c r="D18" s="1" t="s">
        <v>14</v>
      </c>
      <c r="E18" s="28">
        <v>82.23</v>
      </c>
      <c r="F18" s="20" t="s">
        <v>110</v>
      </c>
      <c r="G18" s="20">
        <v>1</v>
      </c>
      <c r="H18" s="38">
        <v>0.25</v>
      </c>
      <c r="I18" s="20">
        <v>1</v>
      </c>
      <c r="J18" s="21">
        <v>4.85</v>
      </c>
      <c r="K18" s="20">
        <v>1.2</v>
      </c>
      <c r="L18" s="20">
        <v>3</v>
      </c>
      <c r="M18" s="20">
        <v>0.9</v>
      </c>
      <c r="N18" s="31">
        <f t="shared" si="0"/>
        <v>1.08</v>
      </c>
      <c r="O18" s="20">
        <v>0.3</v>
      </c>
      <c r="P18" s="21">
        <f t="shared" si="1"/>
        <v>0.324</v>
      </c>
      <c r="Q18" s="16">
        <f t="shared" si="2"/>
        <v>0.02400000000000002</v>
      </c>
    </row>
    <row r="19" spans="1:17" ht="15" thickBot="1">
      <c r="A19" s="55"/>
      <c r="B19" s="11">
        <v>2017114117</v>
      </c>
      <c r="C19" s="8" t="s">
        <v>30</v>
      </c>
      <c r="D19" s="7" t="s">
        <v>16</v>
      </c>
      <c r="E19" s="29">
        <v>71.4489</v>
      </c>
      <c r="F19" s="24" t="s">
        <v>116</v>
      </c>
      <c r="G19" s="24">
        <v>0.9</v>
      </c>
      <c r="H19" s="47">
        <v>0.25</v>
      </c>
      <c r="I19" s="24">
        <v>1</v>
      </c>
      <c r="J19" s="25">
        <v>4.07</v>
      </c>
      <c r="K19" s="24">
        <v>0.8</v>
      </c>
      <c r="L19" s="24">
        <v>3</v>
      </c>
      <c r="M19" s="24">
        <v>0.9</v>
      </c>
      <c r="N19" s="32">
        <f t="shared" si="0"/>
        <v>0.6480000000000001</v>
      </c>
      <c r="O19" s="24">
        <v>0.3</v>
      </c>
      <c r="P19" s="25">
        <f t="shared" si="1"/>
        <v>0.19440000000000004</v>
      </c>
      <c r="Q19" s="17">
        <f t="shared" si="2"/>
        <v>-0.10559999999999994</v>
      </c>
    </row>
    <row r="20" spans="1:17" ht="14.25">
      <c r="A20" s="54" t="s">
        <v>32</v>
      </c>
      <c r="B20" s="9">
        <v>2017113971</v>
      </c>
      <c r="C20" s="4" t="s">
        <v>33</v>
      </c>
      <c r="D20" s="4" t="s">
        <v>11</v>
      </c>
      <c r="E20" s="27">
        <v>74.9122</v>
      </c>
      <c r="F20" s="22" t="s">
        <v>117</v>
      </c>
      <c r="G20" s="22">
        <v>0.9</v>
      </c>
      <c r="H20" s="36">
        <v>0.25</v>
      </c>
      <c r="I20" s="22">
        <v>1</v>
      </c>
      <c r="J20" s="23">
        <v>4.64</v>
      </c>
      <c r="K20" s="22">
        <v>1</v>
      </c>
      <c r="L20" s="22">
        <v>5</v>
      </c>
      <c r="M20" s="22">
        <v>1.1</v>
      </c>
      <c r="N20" s="33">
        <f t="shared" si="0"/>
        <v>0.9900000000000001</v>
      </c>
      <c r="O20" s="22">
        <v>0.8</v>
      </c>
      <c r="P20" s="23">
        <f t="shared" si="1"/>
        <v>0.7920000000000001</v>
      </c>
      <c r="Q20" s="15">
        <f t="shared" si="2"/>
        <v>-0.007999999999999896</v>
      </c>
    </row>
    <row r="21" spans="1:17" ht="14.25">
      <c r="A21" s="55"/>
      <c r="B21" s="10">
        <v>2017114033</v>
      </c>
      <c r="C21" s="1" t="s">
        <v>34</v>
      </c>
      <c r="D21" s="1" t="s">
        <v>10</v>
      </c>
      <c r="E21" s="28">
        <v>70.2</v>
      </c>
      <c r="F21" s="20" t="s">
        <v>117</v>
      </c>
      <c r="G21" s="20">
        <v>0.9</v>
      </c>
      <c r="H21" s="38">
        <v>0.25</v>
      </c>
      <c r="I21" s="20">
        <v>1</v>
      </c>
      <c r="J21" s="21">
        <v>4.6</v>
      </c>
      <c r="K21" s="20">
        <v>1</v>
      </c>
      <c r="L21" s="20">
        <v>3</v>
      </c>
      <c r="M21" s="20">
        <v>0.9</v>
      </c>
      <c r="N21" s="31">
        <f t="shared" si="0"/>
        <v>0.81</v>
      </c>
      <c r="O21" s="20">
        <v>0.6</v>
      </c>
      <c r="P21" s="21">
        <f t="shared" si="1"/>
        <v>0.486</v>
      </c>
      <c r="Q21" s="16">
        <f t="shared" si="2"/>
        <v>-0.11399999999999999</v>
      </c>
    </row>
    <row r="22" spans="1:17" ht="14.25">
      <c r="A22" s="55"/>
      <c r="B22" s="10">
        <v>2017114015</v>
      </c>
      <c r="C22" s="1" t="s">
        <v>35</v>
      </c>
      <c r="D22" s="1" t="s">
        <v>13</v>
      </c>
      <c r="E22" s="28">
        <v>82.0923</v>
      </c>
      <c r="F22" s="20" t="s">
        <v>110</v>
      </c>
      <c r="G22" s="20">
        <v>1</v>
      </c>
      <c r="H22" s="38">
        <v>0.25</v>
      </c>
      <c r="I22" s="20">
        <v>1</v>
      </c>
      <c r="J22" s="21">
        <v>4.78</v>
      </c>
      <c r="K22" s="20">
        <v>1</v>
      </c>
      <c r="L22" s="20">
        <v>3</v>
      </c>
      <c r="M22" s="20">
        <v>0.9</v>
      </c>
      <c r="N22" s="31">
        <f t="shared" si="0"/>
        <v>0.9</v>
      </c>
      <c r="O22" s="20">
        <v>0.6</v>
      </c>
      <c r="P22" s="21">
        <f t="shared" si="1"/>
        <v>0.54</v>
      </c>
      <c r="Q22" s="16">
        <f t="shared" si="2"/>
        <v>-0.05999999999999994</v>
      </c>
    </row>
    <row r="23" spans="1:17" ht="14.25">
      <c r="A23" s="55"/>
      <c r="B23" s="10">
        <v>2017114037</v>
      </c>
      <c r="C23" s="1" t="s">
        <v>37</v>
      </c>
      <c r="D23" s="28" t="s">
        <v>31</v>
      </c>
      <c r="E23" s="28">
        <v>73.578</v>
      </c>
      <c r="F23" s="20" t="s">
        <v>117</v>
      </c>
      <c r="G23" s="20">
        <v>0.9</v>
      </c>
      <c r="H23" s="38">
        <v>0.25</v>
      </c>
      <c r="I23" s="20">
        <v>1</v>
      </c>
      <c r="J23" s="21">
        <v>4.76</v>
      </c>
      <c r="K23" s="20">
        <v>1</v>
      </c>
      <c r="L23" s="20">
        <v>3</v>
      </c>
      <c r="M23" s="20">
        <v>0.9</v>
      </c>
      <c r="N23" s="31">
        <f t="shared" si="0"/>
        <v>0.81</v>
      </c>
      <c r="O23" s="20">
        <v>0.3</v>
      </c>
      <c r="P23" s="21">
        <f t="shared" si="1"/>
        <v>0.243</v>
      </c>
      <c r="Q23" s="16">
        <f t="shared" si="2"/>
        <v>-0.056999999999999995</v>
      </c>
    </row>
    <row r="24" spans="1:17" ht="14.25">
      <c r="A24" s="55"/>
      <c r="B24" s="10">
        <v>2017114030</v>
      </c>
      <c r="C24" s="1" t="s">
        <v>38</v>
      </c>
      <c r="D24" s="1" t="s">
        <v>14</v>
      </c>
      <c r="E24" s="28">
        <v>73.8095</v>
      </c>
      <c r="F24" s="20" t="s">
        <v>117</v>
      </c>
      <c r="G24" s="20">
        <v>0.9</v>
      </c>
      <c r="H24" s="38">
        <v>0.25</v>
      </c>
      <c r="I24" s="20">
        <v>1</v>
      </c>
      <c r="J24" s="21">
        <v>4.73</v>
      </c>
      <c r="K24" s="20">
        <v>1</v>
      </c>
      <c r="L24" s="20">
        <v>3</v>
      </c>
      <c r="M24" s="20">
        <v>0.9</v>
      </c>
      <c r="N24" s="31">
        <f t="shared" si="0"/>
        <v>0.81</v>
      </c>
      <c r="O24" s="20">
        <v>0.3</v>
      </c>
      <c r="P24" s="21">
        <f t="shared" si="1"/>
        <v>0.243</v>
      </c>
      <c r="Q24" s="16">
        <f t="shared" si="2"/>
        <v>-0.056999999999999995</v>
      </c>
    </row>
    <row r="25" spans="1:17" ht="15" thickBot="1">
      <c r="A25" s="55"/>
      <c r="B25" s="11">
        <v>2017114024</v>
      </c>
      <c r="C25" s="8" t="s">
        <v>36</v>
      </c>
      <c r="D25" s="7" t="s">
        <v>16</v>
      </c>
      <c r="E25" s="29">
        <v>78.3231</v>
      </c>
      <c r="F25" s="24" t="s">
        <v>117</v>
      </c>
      <c r="G25" s="24">
        <v>0.9</v>
      </c>
      <c r="H25" s="47">
        <v>0.25</v>
      </c>
      <c r="I25" s="24">
        <v>1</v>
      </c>
      <c r="J25" s="25">
        <v>4.72</v>
      </c>
      <c r="K25" s="24">
        <v>1</v>
      </c>
      <c r="L25" s="24">
        <v>3</v>
      </c>
      <c r="M25" s="24">
        <v>0.9</v>
      </c>
      <c r="N25" s="32">
        <f t="shared" si="0"/>
        <v>0.81</v>
      </c>
      <c r="O25" s="24">
        <v>0.3</v>
      </c>
      <c r="P25" s="25">
        <f t="shared" si="1"/>
        <v>0.243</v>
      </c>
      <c r="Q25" s="17">
        <f t="shared" si="2"/>
        <v>-0.056999999999999995</v>
      </c>
    </row>
    <row r="26" spans="1:17" ht="14.25">
      <c r="A26" s="54" t="s">
        <v>45</v>
      </c>
      <c r="B26" s="9">
        <v>2017114082</v>
      </c>
      <c r="C26" s="4" t="s">
        <v>39</v>
      </c>
      <c r="D26" s="4" t="s">
        <v>11</v>
      </c>
      <c r="E26" s="27">
        <v>79.0744</v>
      </c>
      <c r="F26" s="22" t="s">
        <v>117</v>
      </c>
      <c r="G26" s="22">
        <v>0.9</v>
      </c>
      <c r="H26" s="36">
        <v>0.25</v>
      </c>
      <c r="I26" s="22">
        <v>1</v>
      </c>
      <c r="J26" s="23">
        <v>4.93</v>
      </c>
      <c r="K26" s="22">
        <v>1.2</v>
      </c>
      <c r="L26" s="22">
        <v>5</v>
      </c>
      <c r="M26" s="22">
        <v>1.1</v>
      </c>
      <c r="N26" s="33">
        <f t="shared" si="0"/>
        <v>1.1880000000000002</v>
      </c>
      <c r="O26" s="22">
        <v>0.8</v>
      </c>
      <c r="P26" s="23">
        <f t="shared" si="1"/>
        <v>0.9504000000000001</v>
      </c>
      <c r="Q26" s="15">
        <f t="shared" si="2"/>
        <v>0.1504000000000001</v>
      </c>
    </row>
    <row r="27" spans="1:17" ht="14.25">
      <c r="A27" s="55"/>
      <c r="B27" s="10">
        <v>2017114110</v>
      </c>
      <c r="C27" s="1" t="s">
        <v>40</v>
      </c>
      <c r="D27" s="1" t="s">
        <v>10</v>
      </c>
      <c r="E27" s="28">
        <v>74.45</v>
      </c>
      <c r="F27" s="20" t="s">
        <v>117</v>
      </c>
      <c r="G27" s="20">
        <v>0.9</v>
      </c>
      <c r="H27" s="38">
        <v>0.25</v>
      </c>
      <c r="I27" s="20">
        <v>1</v>
      </c>
      <c r="J27" s="21">
        <v>4.93</v>
      </c>
      <c r="K27" s="20">
        <v>1.2</v>
      </c>
      <c r="L27" s="20">
        <v>4</v>
      </c>
      <c r="M27" s="20">
        <v>1</v>
      </c>
      <c r="N27" s="31">
        <f t="shared" si="0"/>
        <v>1.08</v>
      </c>
      <c r="O27" s="20">
        <v>0.6</v>
      </c>
      <c r="P27" s="21">
        <f t="shared" si="1"/>
        <v>0.648</v>
      </c>
      <c r="Q27" s="16">
        <f t="shared" si="2"/>
        <v>0.04800000000000004</v>
      </c>
    </row>
    <row r="28" spans="1:17" ht="14.25">
      <c r="A28" s="55"/>
      <c r="B28" s="10">
        <v>2017114075</v>
      </c>
      <c r="C28" s="1" t="s">
        <v>41</v>
      </c>
      <c r="D28" s="1" t="s">
        <v>13</v>
      </c>
      <c r="E28" s="28">
        <v>85.6024</v>
      </c>
      <c r="F28" s="20" t="s">
        <v>110</v>
      </c>
      <c r="G28" s="20">
        <v>1</v>
      </c>
      <c r="H28" s="38">
        <v>0.25</v>
      </c>
      <c r="I28" s="20">
        <v>1</v>
      </c>
      <c r="J28" s="21">
        <v>4.82</v>
      </c>
      <c r="K28" s="20">
        <v>1</v>
      </c>
      <c r="L28" s="20">
        <v>5</v>
      </c>
      <c r="M28" s="20">
        <v>1.1</v>
      </c>
      <c r="N28" s="31">
        <f t="shared" si="0"/>
        <v>1.1</v>
      </c>
      <c r="O28" s="20">
        <v>0.6</v>
      </c>
      <c r="P28" s="21">
        <f t="shared" si="1"/>
        <v>0.66</v>
      </c>
      <c r="Q28" s="16">
        <f t="shared" si="2"/>
        <v>0.06000000000000005</v>
      </c>
    </row>
    <row r="29" spans="1:17" ht="14.25">
      <c r="A29" s="55"/>
      <c r="B29" s="10">
        <v>2017114051</v>
      </c>
      <c r="C29" s="1" t="s">
        <v>42</v>
      </c>
      <c r="D29" s="1" t="s">
        <v>12</v>
      </c>
      <c r="E29" s="28">
        <v>89.5025</v>
      </c>
      <c r="F29" s="20" t="s">
        <v>110</v>
      </c>
      <c r="G29" s="20">
        <v>1</v>
      </c>
      <c r="H29" s="38">
        <v>0.25</v>
      </c>
      <c r="I29" s="20">
        <v>1</v>
      </c>
      <c r="J29" s="21">
        <v>4.64</v>
      </c>
      <c r="K29" s="20">
        <v>1</v>
      </c>
      <c r="L29" s="20">
        <v>4</v>
      </c>
      <c r="M29" s="20">
        <v>1</v>
      </c>
      <c r="N29" s="31">
        <f t="shared" si="0"/>
        <v>1</v>
      </c>
      <c r="O29" s="20">
        <v>0.3</v>
      </c>
      <c r="P29" s="21">
        <f t="shared" si="1"/>
        <v>0.3</v>
      </c>
      <c r="Q29" s="16">
        <f t="shared" si="2"/>
        <v>0</v>
      </c>
    </row>
    <row r="30" spans="1:17" ht="14.25">
      <c r="A30" s="55"/>
      <c r="B30" s="10">
        <v>2017114067</v>
      </c>
      <c r="C30" s="1" t="s">
        <v>43</v>
      </c>
      <c r="D30" s="1" t="s">
        <v>14</v>
      </c>
      <c r="E30" s="28">
        <v>74.5439</v>
      </c>
      <c r="F30" s="20" t="s">
        <v>117</v>
      </c>
      <c r="G30" s="20">
        <v>0.9</v>
      </c>
      <c r="H30" s="38">
        <v>0.25</v>
      </c>
      <c r="I30" s="20">
        <v>1</v>
      </c>
      <c r="J30" s="21">
        <v>4.69</v>
      </c>
      <c r="K30" s="20">
        <v>1</v>
      </c>
      <c r="L30" s="20">
        <v>5</v>
      </c>
      <c r="M30" s="20">
        <v>1.1</v>
      </c>
      <c r="N30" s="31">
        <f t="shared" si="0"/>
        <v>0.9900000000000001</v>
      </c>
      <c r="O30" s="20">
        <v>0.3</v>
      </c>
      <c r="P30" s="21">
        <f t="shared" si="1"/>
        <v>0.29700000000000004</v>
      </c>
      <c r="Q30" s="16">
        <f t="shared" si="2"/>
        <v>-0.002999999999999947</v>
      </c>
    </row>
    <row r="31" spans="1:17" ht="15" thickBot="1">
      <c r="A31" s="55"/>
      <c r="B31" s="11">
        <v>2017114060</v>
      </c>
      <c r="C31" s="8" t="s">
        <v>44</v>
      </c>
      <c r="D31" s="7" t="s">
        <v>16</v>
      </c>
      <c r="E31" s="29">
        <v>79.4976</v>
      </c>
      <c r="F31" s="24" t="s">
        <v>110</v>
      </c>
      <c r="G31" s="24">
        <v>1</v>
      </c>
      <c r="H31" s="47">
        <v>0.25</v>
      </c>
      <c r="I31" s="24">
        <v>1</v>
      </c>
      <c r="J31" s="25">
        <v>4.69</v>
      </c>
      <c r="K31" s="24">
        <v>1</v>
      </c>
      <c r="L31" s="24">
        <v>5</v>
      </c>
      <c r="M31" s="24">
        <v>1.1</v>
      </c>
      <c r="N31" s="32">
        <f t="shared" si="0"/>
        <v>1.1</v>
      </c>
      <c r="O31" s="24">
        <v>0.3</v>
      </c>
      <c r="P31" s="25">
        <f t="shared" si="1"/>
        <v>0.33</v>
      </c>
      <c r="Q31" s="17">
        <f t="shared" si="2"/>
        <v>0.030000000000000027</v>
      </c>
    </row>
    <row r="32" spans="1:17" ht="14.25">
      <c r="A32" s="54" t="s">
        <v>46</v>
      </c>
      <c r="B32" s="9">
        <v>2017114148</v>
      </c>
      <c r="C32" s="4" t="s">
        <v>47</v>
      </c>
      <c r="D32" s="4" t="s">
        <v>11</v>
      </c>
      <c r="E32" s="27">
        <v>74.4553</v>
      </c>
      <c r="F32" s="22" t="s">
        <v>117</v>
      </c>
      <c r="G32" s="22">
        <v>0.9</v>
      </c>
      <c r="H32" s="36">
        <v>0.25</v>
      </c>
      <c r="I32" s="22">
        <v>1</v>
      </c>
      <c r="J32" s="23">
        <v>4.52</v>
      </c>
      <c r="K32" s="22">
        <v>1</v>
      </c>
      <c r="L32" s="22">
        <v>4.5</v>
      </c>
      <c r="M32" s="22">
        <v>1</v>
      </c>
      <c r="N32" s="33">
        <f t="shared" si="0"/>
        <v>0.9</v>
      </c>
      <c r="O32" s="22">
        <v>0.8</v>
      </c>
      <c r="P32" s="23">
        <f t="shared" si="1"/>
        <v>0.7200000000000001</v>
      </c>
      <c r="Q32" s="15">
        <f t="shared" si="2"/>
        <v>-0.07999999999999996</v>
      </c>
    </row>
    <row r="33" spans="1:17" ht="14.25">
      <c r="A33" s="55"/>
      <c r="B33" s="10">
        <v>2017114138</v>
      </c>
      <c r="C33" s="1" t="s">
        <v>48</v>
      </c>
      <c r="D33" s="1" t="s">
        <v>10</v>
      </c>
      <c r="E33" s="28">
        <v>70.8195</v>
      </c>
      <c r="F33" s="20" t="s">
        <v>117</v>
      </c>
      <c r="G33" s="20">
        <v>0.9</v>
      </c>
      <c r="H33" s="38">
        <v>0.25</v>
      </c>
      <c r="I33" s="20">
        <v>1</v>
      </c>
      <c r="J33" s="21">
        <v>4.52</v>
      </c>
      <c r="K33" s="20">
        <v>1</v>
      </c>
      <c r="L33" s="20">
        <v>4</v>
      </c>
      <c r="M33" s="20">
        <v>1</v>
      </c>
      <c r="N33" s="31">
        <f t="shared" si="0"/>
        <v>0.9</v>
      </c>
      <c r="O33" s="20">
        <v>0.6</v>
      </c>
      <c r="P33" s="21">
        <f t="shared" si="1"/>
        <v>0.54</v>
      </c>
      <c r="Q33" s="16">
        <f t="shared" si="2"/>
        <v>-0.05999999999999994</v>
      </c>
    </row>
    <row r="34" spans="1:17" ht="14.25">
      <c r="A34" s="55"/>
      <c r="B34" s="10">
        <v>2017114124</v>
      </c>
      <c r="C34" s="1" t="s">
        <v>49</v>
      </c>
      <c r="D34" s="1" t="s">
        <v>13</v>
      </c>
      <c r="E34" s="28">
        <v>83.2537</v>
      </c>
      <c r="F34" s="20" t="s">
        <v>110</v>
      </c>
      <c r="G34" s="20">
        <v>1</v>
      </c>
      <c r="H34" s="38">
        <v>0.25</v>
      </c>
      <c r="I34" s="20">
        <v>1</v>
      </c>
      <c r="J34" s="21">
        <v>4.74</v>
      </c>
      <c r="K34" s="20">
        <v>1</v>
      </c>
      <c r="L34" s="20">
        <v>4.5</v>
      </c>
      <c r="M34" s="20">
        <v>1</v>
      </c>
      <c r="N34" s="31">
        <f t="shared" si="0"/>
        <v>1</v>
      </c>
      <c r="O34" s="20">
        <v>0.6</v>
      </c>
      <c r="P34" s="21">
        <f t="shared" si="1"/>
        <v>0.6</v>
      </c>
      <c r="Q34" s="16">
        <f t="shared" si="2"/>
        <v>0</v>
      </c>
    </row>
    <row r="35" spans="1:17" ht="14.25">
      <c r="A35" s="55"/>
      <c r="B35" s="10">
        <v>2017114132</v>
      </c>
      <c r="C35" s="1" t="s">
        <v>50</v>
      </c>
      <c r="D35" s="1" t="s">
        <v>12</v>
      </c>
      <c r="E35" s="28">
        <v>72.2951</v>
      </c>
      <c r="F35" s="20" t="s">
        <v>117</v>
      </c>
      <c r="G35" s="20">
        <v>0.9</v>
      </c>
      <c r="H35" s="38">
        <v>0.25</v>
      </c>
      <c r="I35" s="20">
        <v>1</v>
      </c>
      <c r="J35" s="21">
        <v>4.6</v>
      </c>
      <c r="K35" s="20">
        <v>1</v>
      </c>
      <c r="L35" s="20">
        <v>4.5</v>
      </c>
      <c r="M35" s="20">
        <v>1</v>
      </c>
      <c r="N35" s="31">
        <f t="shared" si="0"/>
        <v>0.9</v>
      </c>
      <c r="O35" s="20">
        <v>0.3</v>
      </c>
      <c r="P35" s="21">
        <f t="shared" si="1"/>
        <v>0.27</v>
      </c>
      <c r="Q35" s="16">
        <f t="shared" si="2"/>
        <v>-0.02999999999999997</v>
      </c>
    </row>
    <row r="36" spans="1:17" ht="14.25">
      <c r="A36" s="55"/>
      <c r="B36" s="10">
        <v>2017114133</v>
      </c>
      <c r="C36" s="1" t="s">
        <v>51</v>
      </c>
      <c r="D36" s="1" t="s">
        <v>14</v>
      </c>
      <c r="E36" s="28">
        <v>59.8069</v>
      </c>
      <c r="F36" s="20" t="s">
        <v>117</v>
      </c>
      <c r="G36" s="20">
        <v>0.9</v>
      </c>
      <c r="H36" s="38">
        <v>0.25</v>
      </c>
      <c r="I36" s="20">
        <v>1</v>
      </c>
      <c r="J36" s="21">
        <v>4.56</v>
      </c>
      <c r="K36" s="20">
        <v>1</v>
      </c>
      <c r="L36" s="20">
        <v>4.5</v>
      </c>
      <c r="M36" s="20">
        <v>1</v>
      </c>
      <c r="N36" s="31">
        <f t="shared" si="0"/>
        <v>0.9</v>
      </c>
      <c r="O36" s="20">
        <v>0.3</v>
      </c>
      <c r="P36" s="21">
        <f t="shared" si="1"/>
        <v>0.27</v>
      </c>
      <c r="Q36" s="16">
        <f t="shared" si="2"/>
        <v>-0.02999999999999997</v>
      </c>
    </row>
    <row r="37" spans="1:17" ht="15" thickBot="1">
      <c r="A37" s="55"/>
      <c r="B37" s="11">
        <v>2017114141</v>
      </c>
      <c r="C37" s="8" t="s">
        <v>52</v>
      </c>
      <c r="D37" s="7" t="s">
        <v>16</v>
      </c>
      <c r="E37" s="29">
        <v>78.1465</v>
      </c>
      <c r="F37" s="24" t="s">
        <v>110</v>
      </c>
      <c r="G37" s="24">
        <v>1</v>
      </c>
      <c r="H37" s="47">
        <v>0.25</v>
      </c>
      <c r="I37" s="24">
        <v>1</v>
      </c>
      <c r="J37" s="25">
        <v>4.9</v>
      </c>
      <c r="K37" s="24">
        <v>1.2</v>
      </c>
      <c r="L37" s="24">
        <v>5</v>
      </c>
      <c r="M37" s="24">
        <v>1.1</v>
      </c>
      <c r="N37" s="32">
        <f t="shared" si="0"/>
        <v>1.32</v>
      </c>
      <c r="O37" s="24">
        <v>0.3</v>
      </c>
      <c r="P37" s="25">
        <f t="shared" si="1"/>
        <v>0.396</v>
      </c>
      <c r="Q37" s="17">
        <f t="shared" si="2"/>
        <v>0.09600000000000003</v>
      </c>
    </row>
    <row r="38" spans="1:17" ht="14.25">
      <c r="A38" s="54" t="s">
        <v>53</v>
      </c>
      <c r="B38" s="3">
        <v>2017114162</v>
      </c>
      <c r="C38" s="4" t="s">
        <v>54</v>
      </c>
      <c r="D38" s="4" t="s">
        <v>11</v>
      </c>
      <c r="E38" s="27">
        <v>67.7098</v>
      </c>
      <c r="F38" s="22" t="s">
        <v>117</v>
      </c>
      <c r="G38" s="22">
        <v>0.9</v>
      </c>
      <c r="H38" s="36">
        <v>0.25</v>
      </c>
      <c r="I38" s="22">
        <v>1</v>
      </c>
      <c r="J38" s="23">
        <v>4.81</v>
      </c>
      <c r="K38" s="22">
        <v>1</v>
      </c>
      <c r="L38" s="22">
        <v>4.5</v>
      </c>
      <c r="M38" s="22">
        <v>1</v>
      </c>
      <c r="N38" s="33">
        <f t="shared" si="0"/>
        <v>0.9</v>
      </c>
      <c r="O38" s="22">
        <v>0.8</v>
      </c>
      <c r="P38" s="23">
        <f t="shared" si="1"/>
        <v>0.7200000000000001</v>
      </c>
      <c r="Q38" s="15">
        <f t="shared" si="2"/>
        <v>-0.07999999999999996</v>
      </c>
    </row>
    <row r="39" spans="1:17" ht="14.25">
      <c r="A39" s="55"/>
      <c r="B39" s="5">
        <v>2017114149</v>
      </c>
      <c r="C39" s="1" t="s">
        <v>55</v>
      </c>
      <c r="D39" s="1" t="s">
        <v>10</v>
      </c>
      <c r="E39" s="28">
        <v>81.1067</v>
      </c>
      <c r="F39" s="20" t="s">
        <v>110</v>
      </c>
      <c r="G39" s="20">
        <v>1</v>
      </c>
      <c r="H39" s="38">
        <v>0.25</v>
      </c>
      <c r="I39" s="20">
        <v>1</v>
      </c>
      <c r="J39" s="21">
        <v>4.89</v>
      </c>
      <c r="K39" s="20">
        <v>1.2</v>
      </c>
      <c r="L39" s="20">
        <v>5</v>
      </c>
      <c r="M39" s="20">
        <v>1.1</v>
      </c>
      <c r="N39" s="31">
        <f t="shared" si="0"/>
        <v>1.32</v>
      </c>
      <c r="O39" s="20">
        <v>0.6</v>
      </c>
      <c r="P39" s="21">
        <f t="shared" si="1"/>
        <v>0.792</v>
      </c>
      <c r="Q39" s="16">
        <f t="shared" si="2"/>
        <v>0.19200000000000006</v>
      </c>
    </row>
    <row r="40" spans="1:17" ht="14.25">
      <c r="A40" s="55"/>
      <c r="B40" s="5">
        <v>2017114176</v>
      </c>
      <c r="C40" s="1" t="s">
        <v>56</v>
      </c>
      <c r="D40" s="1" t="s">
        <v>13</v>
      </c>
      <c r="E40" s="28">
        <v>77.614</v>
      </c>
      <c r="F40" s="20" t="s">
        <v>117</v>
      </c>
      <c r="G40" s="20">
        <v>0.9</v>
      </c>
      <c r="H40" s="38">
        <v>0.25</v>
      </c>
      <c r="I40" s="20">
        <v>1</v>
      </c>
      <c r="J40" s="21">
        <v>4.81</v>
      </c>
      <c r="K40" s="20">
        <v>1</v>
      </c>
      <c r="L40" s="20">
        <v>5</v>
      </c>
      <c r="M40" s="20">
        <v>1.1</v>
      </c>
      <c r="N40" s="31">
        <f t="shared" si="0"/>
        <v>0.9900000000000001</v>
      </c>
      <c r="O40" s="20">
        <v>0.6</v>
      </c>
      <c r="P40" s="21">
        <f t="shared" si="1"/>
        <v>0.5940000000000001</v>
      </c>
      <c r="Q40" s="16">
        <f t="shared" si="2"/>
        <v>-0.005999999999999894</v>
      </c>
    </row>
    <row r="41" spans="1:17" ht="14.25">
      <c r="A41" s="55"/>
      <c r="B41" s="5">
        <v>2017114150</v>
      </c>
      <c r="C41" s="1" t="s">
        <v>57</v>
      </c>
      <c r="D41" s="1" t="s">
        <v>67</v>
      </c>
      <c r="E41" s="28">
        <v>73.2818</v>
      </c>
      <c r="F41" s="20" t="s">
        <v>117</v>
      </c>
      <c r="G41" s="20">
        <v>0.9</v>
      </c>
      <c r="H41" s="38">
        <v>0.25</v>
      </c>
      <c r="I41" s="20">
        <v>1</v>
      </c>
      <c r="J41" s="21">
        <v>4.84</v>
      </c>
      <c r="K41" s="20">
        <v>1</v>
      </c>
      <c r="L41" s="20">
        <v>5</v>
      </c>
      <c r="M41" s="20">
        <v>1.1</v>
      </c>
      <c r="N41" s="31">
        <f t="shared" si="0"/>
        <v>0.9900000000000001</v>
      </c>
      <c r="O41" s="20">
        <v>0.3</v>
      </c>
      <c r="P41" s="21">
        <f t="shared" si="1"/>
        <v>0.29700000000000004</v>
      </c>
      <c r="Q41" s="16">
        <f t="shared" si="2"/>
        <v>-0.002999999999999947</v>
      </c>
    </row>
    <row r="42" spans="1:17" ht="14.25">
      <c r="A42" s="55"/>
      <c r="B42" s="5">
        <v>2017114154</v>
      </c>
      <c r="C42" s="1" t="s">
        <v>58</v>
      </c>
      <c r="D42" s="1" t="s">
        <v>14</v>
      </c>
      <c r="E42" s="28">
        <v>67.7359</v>
      </c>
      <c r="F42" s="20" t="s">
        <v>117</v>
      </c>
      <c r="G42" s="20">
        <v>0.9</v>
      </c>
      <c r="H42" s="38">
        <v>0.25</v>
      </c>
      <c r="I42" s="20">
        <v>1</v>
      </c>
      <c r="J42" s="21">
        <v>4.81</v>
      </c>
      <c r="K42" s="20">
        <v>1</v>
      </c>
      <c r="L42" s="20">
        <v>4.5</v>
      </c>
      <c r="M42" s="20">
        <v>1</v>
      </c>
      <c r="N42" s="31">
        <f t="shared" si="0"/>
        <v>0.9</v>
      </c>
      <c r="O42" s="20">
        <v>0.3</v>
      </c>
      <c r="P42" s="21">
        <f t="shared" si="1"/>
        <v>0.27</v>
      </c>
      <c r="Q42" s="16">
        <f t="shared" si="2"/>
        <v>-0.02999999999999997</v>
      </c>
    </row>
    <row r="43" spans="1:17" ht="15" thickBot="1">
      <c r="A43" s="55"/>
      <c r="B43" s="6">
        <v>2017114152</v>
      </c>
      <c r="C43" s="8" t="s">
        <v>59</v>
      </c>
      <c r="D43" s="7" t="s">
        <v>16</v>
      </c>
      <c r="E43" s="29">
        <v>57.293</v>
      </c>
      <c r="F43" s="24" t="s">
        <v>117</v>
      </c>
      <c r="G43" s="24">
        <v>0.9</v>
      </c>
      <c r="H43" s="47">
        <v>0.25</v>
      </c>
      <c r="I43" s="24">
        <v>1</v>
      </c>
      <c r="J43" s="25">
        <v>4.8</v>
      </c>
      <c r="K43" s="24">
        <v>1</v>
      </c>
      <c r="L43" s="24">
        <v>4.5</v>
      </c>
      <c r="M43" s="24">
        <v>1</v>
      </c>
      <c r="N43" s="32">
        <f t="shared" si="0"/>
        <v>0.9</v>
      </c>
      <c r="O43" s="24">
        <v>0.3</v>
      </c>
      <c r="P43" s="25">
        <f t="shared" si="1"/>
        <v>0.27</v>
      </c>
      <c r="Q43" s="17">
        <f t="shared" si="2"/>
        <v>-0.02999999999999997</v>
      </c>
    </row>
    <row r="44" spans="1:17" ht="14.25">
      <c r="A44" s="54" t="s">
        <v>60</v>
      </c>
      <c r="B44" s="3">
        <v>2017114199</v>
      </c>
      <c r="C44" s="4" t="s">
        <v>61</v>
      </c>
      <c r="D44" s="4" t="s">
        <v>11</v>
      </c>
      <c r="E44" s="27">
        <v>81.4976</v>
      </c>
      <c r="F44" s="22" t="s">
        <v>110</v>
      </c>
      <c r="G44" s="22">
        <v>1</v>
      </c>
      <c r="H44" s="36">
        <v>1</v>
      </c>
      <c r="I44" s="22">
        <v>1.25</v>
      </c>
      <c r="J44" s="23">
        <v>4.6</v>
      </c>
      <c r="K44" s="22">
        <v>1</v>
      </c>
      <c r="L44" s="22">
        <v>5</v>
      </c>
      <c r="M44" s="22">
        <v>1.1</v>
      </c>
      <c r="N44" s="33">
        <f t="shared" si="0"/>
        <v>1.375</v>
      </c>
      <c r="O44" s="22">
        <v>0.8</v>
      </c>
      <c r="P44" s="23">
        <f t="shared" si="1"/>
        <v>1.1</v>
      </c>
      <c r="Q44" s="15">
        <f t="shared" si="2"/>
        <v>0.30000000000000004</v>
      </c>
    </row>
    <row r="45" spans="1:17" ht="14.25">
      <c r="A45" s="55"/>
      <c r="B45" s="5">
        <v>2017114198</v>
      </c>
      <c r="C45" s="1" t="s">
        <v>62</v>
      </c>
      <c r="D45" s="1" t="s">
        <v>10</v>
      </c>
      <c r="E45" s="28">
        <v>84.4532</v>
      </c>
      <c r="F45" s="20" t="s">
        <v>110</v>
      </c>
      <c r="G45" s="20">
        <v>1</v>
      </c>
      <c r="H45" s="38">
        <v>1</v>
      </c>
      <c r="I45" s="20">
        <v>1.25</v>
      </c>
      <c r="J45" s="21">
        <v>4.22</v>
      </c>
      <c r="K45" s="20">
        <v>0.8</v>
      </c>
      <c r="L45" s="20">
        <v>5</v>
      </c>
      <c r="M45" s="20">
        <v>1.1</v>
      </c>
      <c r="N45" s="31">
        <f t="shared" si="0"/>
        <v>1.1</v>
      </c>
      <c r="O45" s="20">
        <v>0.6</v>
      </c>
      <c r="P45" s="21">
        <f t="shared" si="1"/>
        <v>0.66</v>
      </c>
      <c r="Q45" s="16">
        <f t="shared" si="2"/>
        <v>0.06000000000000005</v>
      </c>
    </row>
    <row r="46" spans="1:17" ht="14.25">
      <c r="A46" s="55"/>
      <c r="B46" s="5">
        <v>2017114185</v>
      </c>
      <c r="C46" s="1" t="s">
        <v>63</v>
      </c>
      <c r="D46" s="1" t="s">
        <v>13</v>
      </c>
      <c r="E46" s="28">
        <v>84.7851</v>
      </c>
      <c r="F46" s="20" t="s">
        <v>110</v>
      </c>
      <c r="G46" s="20">
        <v>1</v>
      </c>
      <c r="H46" s="38">
        <v>1</v>
      </c>
      <c r="I46" s="20">
        <v>1.25</v>
      </c>
      <c r="J46" s="21">
        <v>4.54</v>
      </c>
      <c r="K46" s="20">
        <v>1</v>
      </c>
      <c r="L46" s="20">
        <v>4.5</v>
      </c>
      <c r="M46" s="20">
        <v>1</v>
      </c>
      <c r="N46" s="31">
        <f t="shared" si="0"/>
        <v>1.25</v>
      </c>
      <c r="O46" s="20">
        <v>0.6</v>
      </c>
      <c r="P46" s="21">
        <f t="shared" si="1"/>
        <v>0.75</v>
      </c>
      <c r="Q46" s="16">
        <f t="shared" si="2"/>
        <v>0.15000000000000002</v>
      </c>
    </row>
    <row r="47" spans="1:17" ht="14.25">
      <c r="A47" s="55"/>
      <c r="B47" s="5">
        <v>2017114202</v>
      </c>
      <c r="C47" s="1" t="s">
        <v>64</v>
      </c>
      <c r="D47" s="1" t="s">
        <v>67</v>
      </c>
      <c r="E47" s="28">
        <v>78.0851</v>
      </c>
      <c r="F47" s="20" t="s">
        <v>110</v>
      </c>
      <c r="G47" s="20">
        <v>1</v>
      </c>
      <c r="H47" s="38">
        <v>1</v>
      </c>
      <c r="I47" s="20">
        <v>1.25</v>
      </c>
      <c r="J47" s="21">
        <v>4.22</v>
      </c>
      <c r="K47" s="20">
        <v>0.8</v>
      </c>
      <c r="L47" s="20">
        <v>4</v>
      </c>
      <c r="M47" s="20">
        <v>1</v>
      </c>
      <c r="N47" s="31">
        <f t="shared" si="0"/>
        <v>1</v>
      </c>
      <c r="O47" s="20">
        <v>0.3</v>
      </c>
      <c r="P47" s="21">
        <f t="shared" si="1"/>
        <v>0.3</v>
      </c>
      <c r="Q47" s="16">
        <f t="shared" si="2"/>
        <v>0</v>
      </c>
    </row>
    <row r="48" spans="1:17" ht="14.25">
      <c r="A48" s="55"/>
      <c r="B48" s="5">
        <v>2017114182</v>
      </c>
      <c r="C48" s="1" t="s">
        <v>65</v>
      </c>
      <c r="D48" s="1" t="s">
        <v>14</v>
      </c>
      <c r="E48" s="28">
        <v>69.8484</v>
      </c>
      <c r="F48" s="20" t="s">
        <v>117</v>
      </c>
      <c r="G48" s="20">
        <v>0.9</v>
      </c>
      <c r="H48" s="38">
        <v>1</v>
      </c>
      <c r="I48" s="20">
        <v>1.25</v>
      </c>
      <c r="J48" s="21">
        <v>4.25</v>
      </c>
      <c r="K48" s="20">
        <v>1</v>
      </c>
      <c r="L48" s="20">
        <v>4</v>
      </c>
      <c r="M48" s="20">
        <v>1</v>
      </c>
      <c r="N48" s="31">
        <f t="shared" si="0"/>
        <v>1.125</v>
      </c>
      <c r="O48" s="20">
        <v>0.3</v>
      </c>
      <c r="P48" s="21">
        <f t="shared" si="1"/>
        <v>0.33749999999999997</v>
      </c>
      <c r="Q48" s="16">
        <f t="shared" si="2"/>
        <v>0.03749999999999998</v>
      </c>
    </row>
    <row r="49" spans="1:17" ht="15" thickBot="1">
      <c r="A49" s="55"/>
      <c r="B49" s="6">
        <v>2017114189</v>
      </c>
      <c r="C49" s="8" t="s">
        <v>66</v>
      </c>
      <c r="D49" s="7" t="s">
        <v>16</v>
      </c>
      <c r="E49" s="29">
        <v>80.0302</v>
      </c>
      <c r="F49" s="24" t="s">
        <v>110</v>
      </c>
      <c r="G49" s="24">
        <v>1</v>
      </c>
      <c r="H49" s="47">
        <v>1</v>
      </c>
      <c r="I49" s="24">
        <v>1.25</v>
      </c>
      <c r="J49" s="25">
        <v>4.64</v>
      </c>
      <c r="K49" s="24">
        <v>1</v>
      </c>
      <c r="L49" s="24">
        <v>4.5</v>
      </c>
      <c r="M49" s="24">
        <v>1</v>
      </c>
      <c r="N49" s="32">
        <f t="shared" si="0"/>
        <v>1.25</v>
      </c>
      <c r="O49" s="24">
        <v>0.3</v>
      </c>
      <c r="P49" s="25">
        <f t="shared" si="1"/>
        <v>0.375</v>
      </c>
      <c r="Q49" s="17">
        <f t="shared" si="2"/>
        <v>0.07500000000000001</v>
      </c>
    </row>
    <row r="50" spans="1:17" ht="14.25">
      <c r="A50" s="58" t="s">
        <v>68</v>
      </c>
      <c r="B50" s="3">
        <v>2017114269</v>
      </c>
      <c r="C50" s="4" t="s">
        <v>69</v>
      </c>
      <c r="D50" s="4" t="s">
        <v>11</v>
      </c>
      <c r="E50" s="27">
        <v>70.1</v>
      </c>
      <c r="F50" s="22" t="s">
        <v>117</v>
      </c>
      <c r="G50" s="22">
        <v>0.9</v>
      </c>
      <c r="H50" s="36">
        <v>0</v>
      </c>
      <c r="I50" s="22">
        <v>1</v>
      </c>
      <c r="J50" s="23">
        <v>3.45</v>
      </c>
      <c r="K50" s="22">
        <v>0.8</v>
      </c>
      <c r="L50" s="22">
        <v>4</v>
      </c>
      <c r="M50" s="22">
        <v>1</v>
      </c>
      <c r="N50" s="33">
        <f t="shared" si="0"/>
        <v>0.7200000000000001</v>
      </c>
      <c r="O50" s="22">
        <v>0.8</v>
      </c>
      <c r="P50" s="23">
        <f t="shared" si="1"/>
        <v>0.5760000000000001</v>
      </c>
      <c r="Q50" s="15">
        <f t="shared" si="2"/>
        <v>-0.22399999999999998</v>
      </c>
    </row>
    <row r="51" spans="1:17" ht="14.25">
      <c r="A51" s="56"/>
      <c r="B51" s="5">
        <v>2017114216</v>
      </c>
      <c r="C51" s="1" t="s">
        <v>70</v>
      </c>
      <c r="D51" s="1" t="s">
        <v>10</v>
      </c>
      <c r="E51" s="28">
        <v>82.8407</v>
      </c>
      <c r="F51" s="20" t="s">
        <v>110</v>
      </c>
      <c r="G51" s="20">
        <v>1</v>
      </c>
      <c r="H51" s="38">
        <v>0</v>
      </c>
      <c r="I51" s="20">
        <v>1</v>
      </c>
      <c r="J51" s="21">
        <v>4.6</v>
      </c>
      <c r="K51" s="20">
        <v>1</v>
      </c>
      <c r="L51" s="20">
        <v>5</v>
      </c>
      <c r="M51" s="20">
        <v>1.1</v>
      </c>
      <c r="N51" s="31">
        <f t="shared" si="0"/>
        <v>1.1</v>
      </c>
      <c r="O51" s="20">
        <v>0.6</v>
      </c>
      <c r="P51" s="21">
        <f t="shared" si="1"/>
        <v>0.66</v>
      </c>
      <c r="Q51" s="16">
        <f t="shared" si="2"/>
        <v>0.06000000000000005</v>
      </c>
    </row>
    <row r="52" spans="1:17" ht="14.25">
      <c r="A52" s="56"/>
      <c r="B52" s="5">
        <v>2017114225</v>
      </c>
      <c r="C52" s="1" t="s">
        <v>71</v>
      </c>
      <c r="D52" s="1" t="s">
        <v>13</v>
      </c>
      <c r="E52" s="28">
        <v>87.7736</v>
      </c>
      <c r="F52" s="20" t="s">
        <v>110</v>
      </c>
      <c r="G52" s="20">
        <v>1</v>
      </c>
      <c r="H52" s="38">
        <v>0</v>
      </c>
      <c r="I52" s="20">
        <v>1</v>
      </c>
      <c r="J52" s="21">
        <v>4.2</v>
      </c>
      <c r="K52" s="20">
        <v>0.8</v>
      </c>
      <c r="L52" s="20">
        <v>4</v>
      </c>
      <c r="M52" s="20">
        <v>1</v>
      </c>
      <c r="N52" s="31">
        <f t="shared" si="0"/>
        <v>0.8</v>
      </c>
      <c r="O52" s="20">
        <v>0.6</v>
      </c>
      <c r="P52" s="21">
        <f t="shared" si="1"/>
        <v>0.48</v>
      </c>
      <c r="Q52" s="16">
        <f t="shared" si="2"/>
        <v>-0.12</v>
      </c>
    </row>
    <row r="53" spans="1:17" ht="14.25">
      <c r="A53" s="56"/>
      <c r="B53" s="5">
        <v>2017114212</v>
      </c>
      <c r="C53" s="1" t="s">
        <v>72</v>
      </c>
      <c r="D53" s="1" t="s">
        <v>67</v>
      </c>
      <c r="E53" s="28">
        <v>81.544</v>
      </c>
      <c r="F53" s="20" t="s">
        <v>110</v>
      </c>
      <c r="G53" s="20">
        <v>1</v>
      </c>
      <c r="H53" s="38">
        <v>0</v>
      </c>
      <c r="I53" s="20">
        <v>1</v>
      </c>
      <c r="J53" s="21">
        <v>4.7</v>
      </c>
      <c r="K53" s="20">
        <v>1</v>
      </c>
      <c r="L53" s="20">
        <v>4.5</v>
      </c>
      <c r="M53" s="20">
        <v>1</v>
      </c>
      <c r="N53" s="31">
        <f t="shared" si="0"/>
        <v>1</v>
      </c>
      <c r="O53" s="20">
        <v>0.3</v>
      </c>
      <c r="P53" s="21">
        <f t="shared" si="1"/>
        <v>0.3</v>
      </c>
      <c r="Q53" s="16">
        <f t="shared" si="2"/>
        <v>0</v>
      </c>
    </row>
    <row r="54" spans="1:17" ht="14.25">
      <c r="A54" s="56"/>
      <c r="B54" s="5">
        <v>2017114259</v>
      </c>
      <c r="C54" s="1" t="s">
        <v>73</v>
      </c>
      <c r="D54" s="53" t="s">
        <v>14</v>
      </c>
      <c r="E54" s="28">
        <v>84.1</v>
      </c>
      <c r="F54" s="20" t="s">
        <v>110</v>
      </c>
      <c r="G54" s="20">
        <v>1</v>
      </c>
      <c r="H54" s="38">
        <v>0</v>
      </c>
      <c r="I54" s="20">
        <v>1</v>
      </c>
      <c r="J54" s="21">
        <v>4.88</v>
      </c>
      <c r="K54" s="20">
        <v>1.2</v>
      </c>
      <c r="L54" s="20">
        <v>5</v>
      </c>
      <c r="M54" s="20">
        <v>1.1</v>
      </c>
      <c r="N54" s="34">
        <f t="shared" si="0"/>
        <v>1.32</v>
      </c>
      <c r="O54" s="20">
        <v>0.3</v>
      </c>
      <c r="P54" s="21">
        <f t="shared" si="1"/>
        <v>0.396</v>
      </c>
      <c r="Q54" s="16">
        <f t="shared" si="2"/>
        <v>0.09600000000000003</v>
      </c>
    </row>
    <row r="55" spans="1:17" ht="15" thickBot="1">
      <c r="A55" s="56"/>
      <c r="B55" s="48">
        <v>2017114213</v>
      </c>
      <c r="C55" s="49" t="s">
        <v>74</v>
      </c>
      <c r="D55" s="7" t="s">
        <v>16</v>
      </c>
      <c r="E55" s="50">
        <v>76.863</v>
      </c>
      <c r="F55" s="26" t="s">
        <v>117</v>
      </c>
      <c r="G55" s="26">
        <v>0.9</v>
      </c>
      <c r="H55" s="51">
        <v>0</v>
      </c>
      <c r="I55" s="26">
        <v>1</v>
      </c>
      <c r="J55" s="52">
        <v>4.5</v>
      </c>
      <c r="K55" s="26">
        <v>1</v>
      </c>
      <c r="L55" s="26">
        <v>4.5</v>
      </c>
      <c r="M55" s="26">
        <v>1</v>
      </c>
      <c r="N55" s="32">
        <f t="shared" si="0"/>
        <v>0.9</v>
      </c>
      <c r="O55" s="26">
        <v>0.3</v>
      </c>
      <c r="P55" s="52">
        <f t="shared" si="1"/>
        <v>0.27</v>
      </c>
      <c r="Q55" s="35">
        <f t="shared" si="2"/>
        <v>-0.02999999999999997</v>
      </c>
    </row>
    <row r="56" spans="1:17" ht="14.25">
      <c r="A56" s="54" t="s">
        <v>75</v>
      </c>
      <c r="B56" s="3">
        <v>2017114339</v>
      </c>
      <c r="C56" s="4" t="s">
        <v>76</v>
      </c>
      <c r="D56" s="4" t="s">
        <v>11</v>
      </c>
      <c r="E56" s="27">
        <v>73.2923</v>
      </c>
      <c r="F56" s="22" t="s">
        <v>117</v>
      </c>
      <c r="G56" s="22">
        <v>0.9</v>
      </c>
      <c r="H56" s="36">
        <v>0</v>
      </c>
      <c r="I56" s="22">
        <v>1</v>
      </c>
      <c r="J56" s="23">
        <v>4.4</v>
      </c>
      <c r="K56" s="22">
        <v>1</v>
      </c>
      <c r="L56" s="22">
        <v>5</v>
      </c>
      <c r="M56" s="22">
        <v>1.1</v>
      </c>
      <c r="N56" s="33">
        <f t="shared" si="0"/>
        <v>0.9900000000000001</v>
      </c>
      <c r="O56" s="22">
        <v>0.8</v>
      </c>
      <c r="P56" s="23">
        <f t="shared" si="1"/>
        <v>0.7920000000000001</v>
      </c>
      <c r="Q56" s="15">
        <f t="shared" si="2"/>
        <v>-0.007999999999999896</v>
      </c>
    </row>
    <row r="57" spans="1:17" ht="14.25">
      <c r="A57" s="55"/>
      <c r="B57" s="5">
        <v>2017114322</v>
      </c>
      <c r="C57" s="1" t="s">
        <v>77</v>
      </c>
      <c r="D57" s="1" t="s">
        <v>10</v>
      </c>
      <c r="E57" s="28">
        <v>84.4519</v>
      </c>
      <c r="F57" s="20" t="s">
        <v>110</v>
      </c>
      <c r="G57" s="20">
        <v>1</v>
      </c>
      <c r="H57" s="38">
        <v>0</v>
      </c>
      <c r="I57" s="20">
        <v>1</v>
      </c>
      <c r="J57" s="21">
        <v>4.19</v>
      </c>
      <c r="K57" s="20">
        <v>0.8</v>
      </c>
      <c r="L57" s="20">
        <v>4</v>
      </c>
      <c r="M57" s="20">
        <v>1</v>
      </c>
      <c r="N57" s="31">
        <f t="shared" si="0"/>
        <v>0.8</v>
      </c>
      <c r="O57" s="20">
        <v>0.6</v>
      </c>
      <c r="P57" s="21">
        <f t="shared" si="1"/>
        <v>0.48</v>
      </c>
      <c r="Q57" s="16">
        <f t="shared" si="2"/>
        <v>-0.12</v>
      </c>
    </row>
    <row r="58" spans="1:17" ht="14.25">
      <c r="A58" s="55"/>
      <c r="B58" s="5">
        <v>2017114308</v>
      </c>
      <c r="C58" s="1" t="s">
        <v>78</v>
      </c>
      <c r="D58" s="1" t="s">
        <v>13</v>
      </c>
      <c r="E58" s="28">
        <v>90.3571</v>
      </c>
      <c r="F58" s="20" t="s">
        <v>110</v>
      </c>
      <c r="G58" s="20">
        <v>1</v>
      </c>
      <c r="H58" s="38">
        <v>0</v>
      </c>
      <c r="I58" s="20">
        <v>1</v>
      </c>
      <c r="J58" s="21">
        <v>4.54</v>
      </c>
      <c r="K58" s="20">
        <v>1</v>
      </c>
      <c r="L58" s="20">
        <v>4.5</v>
      </c>
      <c r="M58" s="20">
        <v>1</v>
      </c>
      <c r="N58" s="31">
        <f t="shared" si="0"/>
        <v>1</v>
      </c>
      <c r="O58" s="20">
        <v>0.6</v>
      </c>
      <c r="P58" s="21">
        <f t="shared" si="1"/>
        <v>0.6</v>
      </c>
      <c r="Q58" s="16">
        <f t="shared" si="2"/>
        <v>0</v>
      </c>
    </row>
    <row r="59" spans="1:17" ht="14.25">
      <c r="A59" s="55"/>
      <c r="B59" s="5">
        <v>2017114326</v>
      </c>
      <c r="C59" s="1" t="s">
        <v>79</v>
      </c>
      <c r="D59" s="1" t="s">
        <v>67</v>
      </c>
      <c r="E59" s="28">
        <v>65.4755</v>
      </c>
      <c r="F59" s="20" t="s">
        <v>117</v>
      </c>
      <c r="G59" s="20">
        <v>0.9</v>
      </c>
      <c r="H59" s="38">
        <v>0</v>
      </c>
      <c r="I59" s="20">
        <v>1</v>
      </c>
      <c r="J59" s="21">
        <v>3.67</v>
      </c>
      <c r="K59" s="20">
        <v>0.8</v>
      </c>
      <c r="L59" s="20">
        <v>3</v>
      </c>
      <c r="M59" s="20">
        <v>0.9</v>
      </c>
      <c r="N59" s="31">
        <f t="shared" si="0"/>
        <v>0.6480000000000001</v>
      </c>
      <c r="O59" s="20">
        <v>0.3</v>
      </c>
      <c r="P59" s="21">
        <f t="shared" si="1"/>
        <v>0.19440000000000004</v>
      </c>
      <c r="Q59" s="16">
        <f t="shared" si="2"/>
        <v>-0.10559999999999994</v>
      </c>
    </row>
    <row r="60" spans="1:17" ht="14.25">
      <c r="A60" s="55"/>
      <c r="B60" s="5">
        <v>2017114314</v>
      </c>
      <c r="C60" s="1" t="s">
        <v>80</v>
      </c>
      <c r="D60" s="1" t="s">
        <v>14</v>
      </c>
      <c r="E60" s="28">
        <v>74.0846</v>
      </c>
      <c r="F60" s="20" t="s">
        <v>117</v>
      </c>
      <c r="G60" s="20">
        <v>0.9</v>
      </c>
      <c r="H60" s="38">
        <v>0</v>
      </c>
      <c r="I60" s="20">
        <v>1</v>
      </c>
      <c r="J60" s="21">
        <v>4.29</v>
      </c>
      <c r="K60" s="20">
        <v>1</v>
      </c>
      <c r="L60" s="20">
        <v>4</v>
      </c>
      <c r="M60" s="20">
        <v>1</v>
      </c>
      <c r="N60" s="31">
        <f t="shared" si="0"/>
        <v>0.9</v>
      </c>
      <c r="O60" s="20">
        <v>0.3</v>
      </c>
      <c r="P60" s="21">
        <f t="shared" si="1"/>
        <v>0.27</v>
      </c>
      <c r="Q60" s="16">
        <f t="shared" si="2"/>
        <v>-0.02999999999999997</v>
      </c>
    </row>
    <row r="61" spans="1:17" ht="15" thickBot="1">
      <c r="A61" s="55"/>
      <c r="B61" s="6">
        <v>2017114318</v>
      </c>
      <c r="C61" s="8" t="s">
        <v>81</v>
      </c>
      <c r="D61" s="7" t="s">
        <v>16</v>
      </c>
      <c r="E61" s="29">
        <v>82.6333</v>
      </c>
      <c r="F61" s="24" t="s">
        <v>110</v>
      </c>
      <c r="G61" s="24">
        <v>1</v>
      </c>
      <c r="H61" s="47">
        <v>0</v>
      </c>
      <c r="I61" s="24">
        <v>1</v>
      </c>
      <c r="J61" s="25">
        <v>4.33</v>
      </c>
      <c r="K61" s="24">
        <v>1</v>
      </c>
      <c r="L61" s="24">
        <v>4.5</v>
      </c>
      <c r="M61" s="24">
        <v>1</v>
      </c>
      <c r="N61" s="32">
        <f t="shared" si="0"/>
        <v>1</v>
      </c>
      <c r="O61" s="24">
        <v>0.3</v>
      </c>
      <c r="P61" s="25">
        <f t="shared" si="1"/>
        <v>0.3</v>
      </c>
      <c r="Q61" s="17">
        <f t="shared" si="2"/>
        <v>0</v>
      </c>
    </row>
    <row r="62" spans="1:17" ht="14.25">
      <c r="A62" s="54" t="s">
        <v>82</v>
      </c>
      <c r="B62" s="3">
        <v>2017114283</v>
      </c>
      <c r="C62" s="4" t="s">
        <v>83</v>
      </c>
      <c r="D62" s="4" t="s">
        <v>11</v>
      </c>
      <c r="E62" s="27">
        <v>86.0016949152542</v>
      </c>
      <c r="F62" s="22" t="s">
        <v>110</v>
      </c>
      <c r="G62" s="22">
        <v>1</v>
      </c>
      <c r="H62" s="36">
        <v>0</v>
      </c>
      <c r="I62" s="22">
        <v>1</v>
      </c>
      <c r="J62" s="23">
        <v>3.6</v>
      </c>
      <c r="K62" s="22">
        <v>0.8</v>
      </c>
      <c r="L62" s="22">
        <v>4</v>
      </c>
      <c r="M62" s="22">
        <v>1</v>
      </c>
      <c r="N62" s="33">
        <f t="shared" si="0"/>
        <v>0.8</v>
      </c>
      <c r="O62" s="22">
        <v>0.8</v>
      </c>
      <c r="P62" s="23">
        <f t="shared" si="1"/>
        <v>0.6400000000000001</v>
      </c>
      <c r="Q62" s="15">
        <f t="shared" si="2"/>
        <v>-0.15999999999999992</v>
      </c>
    </row>
    <row r="63" spans="1:17" ht="14.25">
      <c r="A63" s="55"/>
      <c r="B63" s="5">
        <v>2017114233</v>
      </c>
      <c r="C63" s="1" t="s">
        <v>84</v>
      </c>
      <c r="D63" s="1" t="s">
        <v>10</v>
      </c>
      <c r="E63" s="28">
        <v>88.5983050847458</v>
      </c>
      <c r="F63" s="20" t="s">
        <v>110</v>
      </c>
      <c r="G63" s="20">
        <v>1</v>
      </c>
      <c r="H63" s="38">
        <v>0</v>
      </c>
      <c r="I63" s="20">
        <v>1</v>
      </c>
      <c r="J63" s="21">
        <v>4.1</v>
      </c>
      <c r="K63" s="20">
        <v>0.8</v>
      </c>
      <c r="L63" s="20">
        <v>4</v>
      </c>
      <c r="M63" s="20">
        <v>1</v>
      </c>
      <c r="N63" s="31">
        <f t="shared" si="0"/>
        <v>0.8</v>
      </c>
      <c r="O63" s="20">
        <v>0.6</v>
      </c>
      <c r="P63" s="21">
        <f t="shared" si="1"/>
        <v>0.48</v>
      </c>
      <c r="Q63" s="16">
        <f t="shared" si="2"/>
        <v>-0.12</v>
      </c>
    </row>
    <row r="64" spans="1:17" ht="14.25">
      <c r="A64" s="55"/>
      <c r="B64" s="5">
        <v>2017114288</v>
      </c>
      <c r="C64" s="1" t="s">
        <v>85</v>
      </c>
      <c r="D64" s="1" t="s">
        <v>13</v>
      </c>
      <c r="E64" s="28">
        <v>89.559649122807</v>
      </c>
      <c r="F64" s="20" t="s">
        <v>110</v>
      </c>
      <c r="G64" s="20">
        <v>1</v>
      </c>
      <c r="H64" s="38">
        <v>0</v>
      </c>
      <c r="I64" s="20">
        <v>1</v>
      </c>
      <c r="J64" s="21">
        <v>4.64</v>
      </c>
      <c r="K64" s="20">
        <v>1</v>
      </c>
      <c r="L64" s="20">
        <v>4.5</v>
      </c>
      <c r="M64" s="20">
        <v>1</v>
      </c>
      <c r="N64" s="31">
        <f t="shared" si="0"/>
        <v>1</v>
      </c>
      <c r="O64" s="20">
        <v>0.6</v>
      </c>
      <c r="P64" s="21">
        <f t="shared" si="1"/>
        <v>0.6</v>
      </c>
      <c r="Q64" s="16">
        <f t="shared" si="2"/>
        <v>0</v>
      </c>
    </row>
    <row r="65" spans="1:17" ht="14.25">
      <c r="A65" s="55"/>
      <c r="B65" s="5">
        <v>2017114293</v>
      </c>
      <c r="C65" s="1" t="s">
        <v>86</v>
      </c>
      <c r="D65" s="1" t="s">
        <v>67</v>
      </c>
      <c r="E65" s="28">
        <v>84.8518518518518</v>
      </c>
      <c r="F65" s="20" t="s">
        <v>110</v>
      </c>
      <c r="G65" s="20">
        <v>1</v>
      </c>
      <c r="H65" s="38">
        <v>0</v>
      </c>
      <c r="I65" s="20">
        <v>1</v>
      </c>
      <c r="J65" s="21">
        <v>4</v>
      </c>
      <c r="K65" s="20">
        <v>0.8</v>
      </c>
      <c r="L65" s="20">
        <v>4</v>
      </c>
      <c r="M65" s="20">
        <v>1</v>
      </c>
      <c r="N65" s="31">
        <f t="shared" si="0"/>
        <v>0.8</v>
      </c>
      <c r="O65" s="20">
        <v>0.3</v>
      </c>
      <c r="P65" s="21">
        <f t="shared" si="1"/>
        <v>0.24</v>
      </c>
      <c r="Q65" s="16">
        <f t="shared" si="2"/>
        <v>-0.06</v>
      </c>
    </row>
    <row r="66" spans="1:17" ht="14.25">
      <c r="A66" s="55"/>
      <c r="B66" s="5">
        <v>2017114282</v>
      </c>
      <c r="C66" s="1" t="s">
        <v>87</v>
      </c>
      <c r="D66" s="1" t="s">
        <v>14</v>
      </c>
      <c r="E66" s="28">
        <v>83.8</v>
      </c>
      <c r="F66" s="20" t="s">
        <v>117</v>
      </c>
      <c r="G66" s="20">
        <v>0.9</v>
      </c>
      <c r="H66" s="38">
        <v>0</v>
      </c>
      <c r="I66" s="20">
        <v>1</v>
      </c>
      <c r="J66" s="21">
        <v>4.36</v>
      </c>
      <c r="K66" s="20">
        <v>1</v>
      </c>
      <c r="L66" s="20">
        <v>4</v>
      </c>
      <c r="M66" s="20">
        <v>1</v>
      </c>
      <c r="N66" s="31">
        <f t="shared" si="0"/>
        <v>0.9</v>
      </c>
      <c r="O66" s="20">
        <v>0.3</v>
      </c>
      <c r="P66" s="21">
        <f t="shared" si="1"/>
        <v>0.27</v>
      </c>
      <c r="Q66" s="16">
        <f t="shared" si="2"/>
        <v>-0.02999999999999997</v>
      </c>
    </row>
    <row r="67" spans="1:17" ht="15" thickBot="1">
      <c r="A67" s="55"/>
      <c r="B67" s="6">
        <v>2017114251</v>
      </c>
      <c r="C67" s="8" t="s">
        <v>88</v>
      </c>
      <c r="D67" s="7" t="s">
        <v>16</v>
      </c>
      <c r="E67" s="29">
        <v>82.2440677966102</v>
      </c>
      <c r="F67" s="24" t="s">
        <v>117</v>
      </c>
      <c r="G67" s="24">
        <v>0.9</v>
      </c>
      <c r="H67" s="47">
        <v>0</v>
      </c>
      <c r="I67" s="24">
        <v>1</v>
      </c>
      <c r="J67" s="25">
        <v>4.33</v>
      </c>
      <c r="K67" s="24">
        <v>1</v>
      </c>
      <c r="L67" s="24">
        <v>4.5</v>
      </c>
      <c r="M67" s="24">
        <v>1</v>
      </c>
      <c r="N67" s="32">
        <f aca="true" t="shared" si="3" ref="N67:N85">G67*I67*K67*M67</f>
        <v>0.9</v>
      </c>
      <c r="O67" s="24">
        <v>0.3</v>
      </c>
      <c r="P67" s="25">
        <f aca="true" t="shared" si="4" ref="P67:P85">N67*O67</f>
        <v>0.27</v>
      </c>
      <c r="Q67" s="17">
        <f aca="true" t="shared" si="5" ref="Q67:Q85">P67-O67</f>
        <v>-0.02999999999999997</v>
      </c>
    </row>
    <row r="68" spans="1:17" ht="14.25">
      <c r="A68" s="54" t="s">
        <v>89</v>
      </c>
      <c r="B68" s="3">
        <v>2017114312</v>
      </c>
      <c r="C68" s="4" t="s">
        <v>90</v>
      </c>
      <c r="D68" s="4" t="s">
        <v>11</v>
      </c>
      <c r="E68" s="27">
        <v>88.1538</v>
      </c>
      <c r="F68" s="22" t="s">
        <v>110</v>
      </c>
      <c r="G68" s="22">
        <v>1</v>
      </c>
      <c r="H68" s="36">
        <v>0</v>
      </c>
      <c r="I68" s="22">
        <v>1</v>
      </c>
      <c r="J68" s="23">
        <v>4.57</v>
      </c>
      <c r="K68" s="22">
        <v>1</v>
      </c>
      <c r="L68" s="22">
        <v>5</v>
      </c>
      <c r="M68" s="22">
        <v>1.1</v>
      </c>
      <c r="N68" s="33">
        <f t="shared" si="3"/>
        <v>1.1</v>
      </c>
      <c r="O68" s="22">
        <v>0.8</v>
      </c>
      <c r="P68" s="23">
        <f t="shared" si="4"/>
        <v>0.8800000000000001</v>
      </c>
      <c r="Q68" s="15">
        <f t="shared" si="5"/>
        <v>0.08000000000000007</v>
      </c>
    </row>
    <row r="69" spans="1:17" ht="14.25">
      <c r="A69" s="55"/>
      <c r="B69" s="5">
        <v>2017114315</v>
      </c>
      <c r="C69" s="1" t="s">
        <v>91</v>
      </c>
      <c r="D69" s="1" t="s">
        <v>10</v>
      </c>
      <c r="E69" s="28">
        <v>83.41538</v>
      </c>
      <c r="F69" s="20" t="s">
        <v>117</v>
      </c>
      <c r="G69" s="20">
        <v>0.9</v>
      </c>
      <c r="H69" s="38">
        <v>0</v>
      </c>
      <c r="I69" s="20">
        <v>1</v>
      </c>
      <c r="J69" s="21">
        <v>4.7</v>
      </c>
      <c r="K69" s="20">
        <v>1</v>
      </c>
      <c r="L69" s="20">
        <v>5</v>
      </c>
      <c r="M69" s="20">
        <v>1.1</v>
      </c>
      <c r="N69" s="31">
        <f t="shared" si="3"/>
        <v>0.9900000000000001</v>
      </c>
      <c r="O69" s="20">
        <v>0.6</v>
      </c>
      <c r="P69" s="21">
        <f t="shared" si="4"/>
        <v>0.5940000000000001</v>
      </c>
      <c r="Q69" s="16">
        <f t="shared" si="5"/>
        <v>-0.005999999999999894</v>
      </c>
    </row>
    <row r="70" spans="1:17" ht="14.25">
      <c r="A70" s="55"/>
      <c r="B70" s="5">
        <v>2017114353</v>
      </c>
      <c r="C70" s="1" t="s">
        <v>92</v>
      </c>
      <c r="D70" s="1" t="s">
        <v>13</v>
      </c>
      <c r="E70" s="28">
        <v>87.62982</v>
      </c>
      <c r="F70" s="20" t="s">
        <v>110</v>
      </c>
      <c r="G70" s="20">
        <v>1</v>
      </c>
      <c r="H70" s="38">
        <v>0</v>
      </c>
      <c r="I70" s="20">
        <v>1</v>
      </c>
      <c r="J70" s="21">
        <v>4.81</v>
      </c>
      <c r="K70" s="20">
        <v>1</v>
      </c>
      <c r="L70" s="20">
        <v>5</v>
      </c>
      <c r="M70" s="20">
        <v>1.1</v>
      </c>
      <c r="N70" s="31">
        <f t="shared" si="3"/>
        <v>1.1</v>
      </c>
      <c r="O70" s="20">
        <v>0.6</v>
      </c>
      <c r="P70" s="21">
        <f t="shared" si="4"/>
        <v>0.66</v>
      </c>
      <c r="Q70" s="16">
        <f t="shared" si="5"/>
        <v>0.06000000000000005</v>
      </c>
    </row>
    <row r="71" spans="1:17" ht="14.25">
      <c r="A71" s="55"/>
      <c r="B71" s="5">
        <v>2017114317</v>
      </c>
      <c r="C71" s="1" t="s">
        <v>93</v>
      </c>
      <c r="D71" s="1" t="s">
        <v>67</v>
      </c>
      <c r="E71" s="28">
        <v>81.43077</v>
      </c>
      <c r="F71" s="20" t="s">
        <v>117</v>
      </c>
      <c r="G71" s="20">
        <v>0.9</v>
      </c>
      <c r="H71" s="38">
        <v>0</v>
      </c>
      <c r="I71" s="20">
        <v>1</v>
      </c>
      <c r="J71" s="21">
        <v>4.52</v>
      </c>
      <c r="K71" s="20">
        <v>1</v>
      </c>
      <c r="L71" s="20">
        <v>4.5</v>
      </c>
      <c r="M71" s="20">
        <v>1</v>
      </c>
      <c r="N71" s="31">
        <f t="shared" si="3"/>
        <v>0.9</v>
      </c>
      <c r="O71" s="20">
        <v>0.3</v>
      </c>
      <c r="P71" s="21">
        <f t="shared" si="4"/>
        <v>0.27</v>
      </c>
      <c r="Q71" s="16">
        <f t="shared" si="5"/>
        <v>-0.02999999999999997</v>
      </c>
    </row>
    <row r="72" spans="1:17" ht="14.25">
      <c r="A72" s="55"/>
      <c r="B72" s="5">
        <v>2017114344</v>
      </c>
      <c r="C72" s="1" t="s">
        <v>94</v>
      </c>
      <c r="D72" s="1" t="s">
        <v>14</v>
      </c>
      <c r="E72" s="28">
        <v>84.73223</v>
      </c>
      <c r="F72" s="20" t="s">
        <v>117</v>
      </c>
      <c r="G72" s="20">
        <v>0.9</v>
      </c>
      <c r="H72" s="38">
        <v>0</v>
      </c>
      <c r="I72" s="20">
        <v>1</v>
      </c>
      <c r="J72" s="21">
        <v>4.65</v>
      </c>
      <c r="K72" s="20">
        <v>1</v>
      </c>
      <c r="L72" s="20">
        <v>4</v>
      </c>
      <c r="M72" s="20">
        <v>1</v>
      </c>
      <c r="N72" s="31">
        <f t="shared" si="3"/>
        <v>0.9</v>
      </c>
      <c r="O72" s="20">
        <v>0.3</v>
      </c>
      <c r="P72" s="21">
        <f t="shared" si="4"/>
        <v>0.27</v>
      </c>
      <c r="Q72" s="16">
        <f t="shared" si="5"/>
        <v>-0.02999999999999997</v>
      </c>
    </row>
    <row r="73" spans="1:17" ht="15" thickBot="1">
      <c r="A73" s="55"/>
      <c r="B73" s="6">
        <v>2017114342</v>
      </c>
      <c r="C73" s="8" t="s">
        <v>95</v>
      </c>
      <c r="D73" s="7" t="s">
        <v>16</v>
      </c>
      <c r="E73" s="29">
        <v>81.2451</v>
      </c>
      <c r="F73" s="24" t="s">
        <v>116</v>
      </c>
      <c r="G73" s="24">
        <v>0.9</v>
      </c>
      <c r="H73" s="47">
        <v>0</v>
      </c>
      <c r="I73" s="24">
        <v>1</v>
      </c>
      <c r="J73" s="25">
        <v>4.72</v>
      </c>
      <c r="K73" s="24">
        <v>1</v>
      </c>
      <c r="L73" s="24">
        <v>5</v>
      </c>
      <c r="M73" s="24">
        <v>1.1</v>
      </c>
      <c r="N73" s="32">
        <f t="shared" si="3"/>
        <v>0.9900000000000001</v>
      </c>
      <c r="O73" s="24">
        <v>0.3</v>
      </c>
      <c r="P73" s="25">
        <f t="shared" si="4"/>
        <v>0.29700000000000004</v>
      </c>
      <c r="Q73" s="17">
        <f t="shared" si="5"/>
        <v>-0.002999999999999947</v>
      </c>
    </row>
    <row r="74" spans="1:17" ht="14.25">
      <c r="A74" s="54" t="s">
        <v>96</v>
      </c>
      <c r="B74" s="3">
        <v>2017114247</v>
      </c>
      <c r="C74" s="4" t="s">
        <v>97</v>
      </c>
      <c r="D74" s="4" t="s">
        <v>11</v>
      </c>
      <c r="E74" s="27">
        <v>88.8461</v>
      </c>
      <c r="F74" s="22" t="s">
        <v>110</v>
      </c>
      <c r="G74" s="22">
        <v>1</v>
      </c>
      <c r="H74" s="36">
        <v>0</v>
      </c>
      <c r="I74" s="22">
        <v>1</v>
      </c>
      <c r="J74" s="23">
        <v>4.68</v>
      </c>
      <c r="K74" s="22">
        <v>1</v>
      </c>
      <c r="L74" s="22">
        <v>5</v>
      </c>
      <c r="M74" s="22">
        <v>1.1</v>
      </c>
      <c r="N74" s="33">
        <f t="shared" si="3"/>
        <v>1.1</v>
      </c>
      <c r="O74" s="22">
        <v>0.8</v>
      </c>
      <c r="P74" s="23">
        <f t="shared" si="4"/>
        <v>0.8800000000000001</v>
      </c>
      <c r="Q74" s="15">
        <f t="shared" si="5"/>
        <v>0.08000000000000007</v>
      </c>
    </row>
    <row r="75" spans="1:17" ht="14.25">
      <c r="A75" s="55"/>
      <c r="B75" s="5">
        <v>2017114266</v>
      </c>
      <c r="C75" s="1" t="s">
        <v>98</v>
      </c>
      <c r="D75" s="1" t="s">
        <v>10</v>
      </c>
      <c r="E75" s="28">
        <v>79.6072</v>
      </c>
      <c r="F75" s="20" t="s">
        <v>110</v>
      </c>
      <c r="G75" s="20">
        <v>1</v>
      </c>
      <c r="H75" s="38">
        <v>0</v>
      </c>
      <c r="I75" s="20">
        <v>1</v>
      </c>
      <c r="J75" s="21">
        <v>4.74</v>
      </c>
      <c r="K75" s="20">
        <v>1</v>
      </c>
      <c r="L75" s="20">
        <v>5</v>
      </c>
      <c r="M75" s="20">
        <v>1.1</v>
      </c>
      <c r="N75" s="31">
        <f t="shared" si="3"/>
        <v>1.1</v>
      </c>
      <c r="O75" s="20">
        <v>0.6</v>
      </c>
      <c r="P75" s="21">
        <f t="shared" si="4"/>
        <v>0.66</v>
      </c>
      <c r="Q75" s="16">
        <f t="shared" si="5"/>
        <v>0.06000000000000005</v>
      </c>
    </row>
    <row r="76" spans="1:17" ht="14.25">
      <c r="A76" s="55"/>
      <c r="B76" s="5">
        <v>2017114285</v>
      </c>
      <c r="C76" s="1" t="s">
        <v>99</v>
      </c>
      <c r="D76" s="1" t="s">
        <v>13</v>
      </c>
      <c r="E76" s="28">
        <v>87.4667</v>
      </c>
      <c r="F76" s="20" t="s">
        <v>110</v>
      </c>
      <c r="G76" s="20">
        <v>1</v>
      </c>
      <c r="H76" s="38">
        <v>0</v>
      </c>
      <c r="I76" s="20">
        <v>1</v>
      </c>
      <c r="J76" s="21">
        <v>4.84</v>
      </c>
      <c r="K76" s="20">
        <v>1</v>
      </c>
      <c r="L76" s="20">
        <v>5</v>
      </c>
      <c r="M76" s="20">
        <v>1.1</v>
      </c>
      <c r="N76" s="31">
        <f t="shared" si="3"/>
        <v>1.1</v>
      </c>
      <c r="O76" s="20">
        <v>0.6</v>
      </c>
      <c r="P76" s="21">
        <f t="shared" si="4"/>
        <v>0.66</v>
      </c>
      <c r="Q76" s="16">
        <f t="shared" si="5"/>
        <v>0.06000000000000005</v>
      </c>
    </row>
    <row r="77" spans="1:17" ht="14.25">
      <c r="A77" s="55"/>
      <c r="B77" s="5">
        <v>2017114292</v>
      </c>
      <c r="C77" s="1" t="s">
        <v>100</v>
      </c>
      <c r="D77" s="1" t="s">
        <v>67</v>
      </c>
      <c r="E77" s="28">
        <v>75.3851</v>
      </c>
      <c r="F77" s="20" t="s">
        <v>117</v>
      </c>
      <c r="G77" s="20">
        <v>0.9</v>
      </c>
      <c r="H77" s="38">
        <v>0</v>
      </c>
      <c r="I77" s="20">
        <v>1</v>
      </c>
      <c r="J77" s="21">
        <v>4.65</v>
      </c>
      <c r="K77" s="20">
        <v>1</v>
      </c>
      <c r="L77" s="20">
        <v>4.5</v>
      </c>
      <c r="M77" s="20">
        <v>1</v>
      </c>
      <c r="N77" s="31">
        <f t="shared" si="3"/>
        <v>0.9</v>
      </c>
      <c r="O77" s="20">
        <v>0.3</v>
      </c>
      <c r="P77" s="21">
        <f t="shared" si="4"/>
        <v>0.27</v>
      </c>
      <c r="Q77" s="16">
        <f t="shared" si="5"/>
        <v>-0.02999999999999997</v>
      </c>
    </row>
    <row r="78" spans="1:17" ht="14.25">
      <c r="A78" s="55"/>
      <c r="B78" s="5">
        <v>2017114245</v>
      </c>
      <c r="C78" s="1" t="s">
        <v>101</v>
      </c>
      <c r="D78" s="1" t="s">
        <v>14</v>
      </c>
      <c r="E78" s="28">
        <v>67.2301</v>
      </c>
      <c r="F78" s="20" t="s">
        <v>117</v>
      </c>
      <c r="G78" s="20">
        <v>0.9</v>
      </c>
      <c r="H78" s="38">
        <v>0</v>
      </c>
      <c r="I78" s="20">
        <v>1</v>
      </c>
      <c r="J78" s="21">
        <v>4.61</v>
      </c>
      <c r="K78" s="20">
        <v>1</v>
      </c>
      <c r="L78" s="20">
        <v>5</v>
      </c>
      <c r="M78" s="20">
        <v>1.1</v>
      </c>
      <c r="N78" s="31">
        <f t="shared" si="3"/>
        <v>0.9900000000000001</v>
      </c>
      <c r="O78" s="20">
        <v>0.3</v>
      </c>
      <c r="P78" s="21">
        <f t="shared" si="4"/>
        <v>0.29700000000000004</v>
      </c>
      <c r="Q78" s="16">
        <f t="shared" si="5"/>
        <v>-0.002999999999999947</v>
      </c>
    </row>
    <row r="79" spans="1:17" ht="15" thickBot="1">
      <c r="A79" s="55"/>
      <c r="B79" s="6">
        <v>2017114270</v>
      </c>
      <c r="C79" s="8" t="s">
        <v>102</v>
      </c>
      <c r="D79" s="7" t="s">
        <v>16</v>
      </c>
      <c r="E79" s="29">
        <v>84.1947</v>
      </c>
      <c r="F79" s="24" t="s">
        <v>110</v>
      </c>
      <c r="G79" s="24">
        <v>1</v>
      </c>
      <c r="H79" s="47">
        <v>0</v>
      </c>
      <c r="I79" s="24">
        <v>1</v>
      </c>
      <c r="J79" s="25">
        <v>4.71</v>
      </c>
      <c r="K79" s="24">
        <v>1</v>
      </c>
      <c r="L79" s="24">
        <v>4.5</v>
      </c>
      <c r="M79" s="24">
        <v>1</v>
      </c>
      <c r="N79" s="32">
        <f t="shared" si="3"/>
        <v>1</v>
      </c>
      <c r="O79" s="24">
        <v>0.3</v>
      </c>
      <c r="P79" s="25">
        <f t="shared" si="4"/>
        <v>0.3</v>
      </c>
      <c r="Q79" s="17">
        <f t="shared" si="5"/>
        <v>0</v>
      </c>
    </row>
    <row r="80" spans="1:17" ht="14.25">
      <c r="A80" s="54" t="s">
        <v>103</v>
      </c>
      <c r="B80" s="3">
        <v>2017114364</v>
      </c>
      <c r="C80" s="4" t="s">
        <v>104</v>
      </c>
      <c r="D80" s="4" t="s">
        <v>11</v>
      </c>
      <c r="E80" s="27">
        <v>64.0832</v>
      </c>
      <c r="F80" s="22" t="s">
        <v>117</v>
      </c>
      <c r="G80" s="22">
        <v>0.9</v>
      </c>
      <c r="H80" s="36">
        <v>0</v>
      </c>
      <c r="I80" s="22">
        <v>1</v>
      </c>
      <c r="J80" s="23">
        <v>4.78</v>
      </c>
      <c r="K80" s="22">
        <v>1</v>
      </c>
      <c r="L80" s="22">
        <v>4.5</v>
      </c>
      <c r="M80" s="22">
        <v>1</v>
      </c>
      <c r="N80" s="33">
        <f t="shared" si="3"/>
        <v>0.9</v>
      </c>
      <c r="O80" s="22">
        <v>0.8</v>
      </c>
      <c r="P80" s="23">
        <f t="shared" si="4"/>
        <v>0.7200000000000001</v>
      </c>
      <c r="Q80" s="15">
        <f t="shared" si="5"/>
        <v>-0.07999999999999996</v>
      </c>
    </row>
    <row r="81" spans="1:17" ht="14.25">
      <c r="A81" s="55"/>
      <c r="B81" s="5">
        <v>2017114319</v>
      </c>
      <c r="C81" s="1" t="s">
        <v>105</v>
      </c>
      <c r="D81" s="1" t="s">
        <v>10</v>
      </c>
      <c r="E81" s="28">
        <v>72.5451</v>
      </c>
      <c r="F81" s="20" t="s">
        <v>117</v>
      </c>
      <c r="G81" s="20">
        <v>0.9</v>
      </c>
      <c r="H81" s="38">
        <v>0</v>
      </c>
      <c r="I81" s="20">
        <v>1</v>
      </c>
      <c r="J81" s="21">
        <v>4.77</v>
      </c>
      <c r="K81" s="20">
        <v>1</v>
      </c>
      <c r="L81" s="20">
        <v>4</v>
      </c>
      <c r="M81" s="20">
        <v>1</v>
      </c>
      <c r="N81" s="31">
        <f t="shared" si="3"/>
        <v>0.9</v>
      </c>
      <c r="O81" s="20">
        <v>0.6</v>
      </c>
      <c r="P81" s="21">
        <f t="shared" si="4"/>
        <v>0.54</v>
      </c>
      <c r="Q81" s="16">
        <f t="shared" si="5"/>
        <v>-0.05999999999999994</v>
      </c>
    </row>
    <row r="82" spans="1:17" ht="14.25">
      <c r="A82" s="55"/>
      <c r="B82" s="5">
        <v>2017114358</v>
      </c>
      <c r="C82" s="1" t="s">
        <v>106</v>
      </c>
      <c r="D82" s="1" t="s">
        <v>13</v>
      </c>
      <c r="E82" s="28">
        <v>89.476</v>
      </c>
      <c r="F82" s="20" t="s">
        <v>110</v>
      </c>
      <c r="G82" s="20">
        <v>1</v>
      </c>
      <c r="H82" s="38">
        <v>0</v>
      </c>
      <c r="I82" s="20">
        <v>1</v>
      </c>
      <c r="J82" s="21">
        <v>4.91</v>
      </c>
      <c r="K82" s="20">
        <v>1.2</v>
      </c>
      <c r="L82" s="20">
        <v>5</v>
      </c>
      <c r="M82" s="20">
        <v>1.1</v>
      </c>
      <c r="N82" s="31">
        <f t="shared" si="3"/>
        <v>1.32</v>
      </c>
      <c r="O82" s="20">
        <v>0.6</v>
      </c>
      <c r="P82" s="21">
        <f t="shared" si="4"/>
        <v>0.792</v>
      </c>
      <c r="Q82" s="16">
        <f t="shared" si="5"/>
        <v>0.19200000000000006</v>
      </c>
    </row>
    <row r="83" spans="1:17" ht="14.25">
      <c r="A83" s="55"/>
      <c r="B83" s="5">
        <v>2017114334</v>
      </c>
      <c r="C83" s="1" t="s">
        <v>107</v>
      </c>
      <c r="D83" s="1" t="s">
        <v>67</v>
      </c>
      <c r="E83" s="28">
        <v>85.3449</v>
      </c>
      <c r="F83" s="20" t="s">
        <v>110</v>
      </c>
      <c r="G83" s="20">
        <v>1</v>
      </c>
      <c r="H83" s="38">
        <v>0</v>
      </c>
      <c r="I83" s="20">
        <v>1</v>
      </c>
      <c r="J83" s="21">
        <v>4.65</v>
      </c>
      <c r="K83" s="20">
        <v>1</v>
      </c>
      <c r="L83" s="20">
        <v>4.5</v>
      </c>
      <c r="M83" s="20">
        <v>1</v>
      </c>
      <c r="N83" s="31">
        <f t="shared" si="3"/>
        <v>1</v>
      </c>
      <c r="O83" s="20">
        <v>0.3</v>
      </c>
      <c r="P83" s="21">
        <f t="shared" si="4"/>
        <v>0.3</v>
      </c>
      <c r="Q83" s="16">
        <f t="shared" si="5"/>
        <v>0</v>
      </c>
    </row>
    <row r="84" spans="1:17" ht="14.25">
      <c r="A84" s="55"/>
      <c r="B84" s="5">
        <v>2017114365</v>
      </c>
      <c r="C84" s="1" t="s">
        <v>108</v>
      </c>
      <c r="D84" s="1" t="s">
        <v>14</v>
      </c>
      <c r="E84" s="28">
        <v>84.2581</v>
      </c>
      <c r="F84" s="20" t="s">
        <v>110</v>
      </c>
      <c r="G84" s="20">
        <v>1</v>
      </c>
      <c r="H84" s="38">
        <v>0</v>
      </c>
      <c r="I84" s="20">
        <v>1</v>
      </c>
      <c r="J84" s="21">
        <v>4.67</v>
      </c>
      <c r="K84" s="20">
        <v>1</v>
      </c>
      <c r="L84" s="20">
        <v>4</v>
      </c>
      <c r="M84" s="20">
        <v>1</v>
      </c>
      <c r="N84" s="31">
        <f t="shared" si="3"/>
        <v>1</v>
      </c>
      <c r="O84" s="20">
        <v>0.3</v>
      </c>
      <c r="P84" s="21">
        <f t="shared" si="4"/>
        <v>0.3</v>
      </c>
      <c r="Q84" s="16">
        <f t="shared" si="5"/>
        <v>0</v>
      </c>
    </row>
    <row r="85" spans="1:17" ht="15" thickBot="1">
      <c r="A85" s="59"/>
      <c r="B85" s="6">
        <v>2017114343</v>
      </c>
      <c r="C85" s="8" t="s">
        <v>109</v>
      </c>
      <c r="D85" s="7" t="s">
        <v>16</v>
      </c>
      <c r="E85" s="29">
        <v>73.9273</v>
      </c>
      <c r="F85" s="24" t="s">
        <v>117</v>
      </c>
      <c r="G85" s="24">
        <v>0.9</v>
      </c>
      <c r="H85" s="47">
        <v>0</v>
      </c>
      <c r="I85" s="24">
        <v>1</v>
      </c>
      <c r="J85" s="25">
        <v>4.66</v>
      </c>
      <c r="K85" s="24">
        <v>1</v>
      </c>
      <c r="L85" s="24">
        <v>5</v>
      </c>
      <c r="M85" s="24">
        <v>1.1</v>
      </c>
      <c r="N85" s="32">
        <f t="shared" si="3"/>
        <v>0.9900000000000001</v>
      </c>
      <c r="O85" s="24">
        <v>0.3</v>
      </c>
      <c r="P85" s="25">
        <f t="shared" si="4"/>
        <v>0.29700000000000004</v>
      </c>
      <c r="Q85" s="17">
        <f t="shared" si="5"/>
        <v>-0.002999999999999947</v>
      </c>
    </row>
  </sheetData>
  <sheetProtection/>
  <mergeCells count="14">
    <mergeCell ref="A74:A79"/>
    <mergeCell ref="A80:A85"/>
    <mergeCell ref="A38:A43"/>
    <mergeCell ref="A44:A49"/>
    <mergeCell ref="A50:A55"/>
    <mergeCell ref="A56:A61"/>
    <mergeCell ref="A62:A67"/>
    <mergeCell ref="A68:A73"/>
    <mergeCell ref="A32:A37"/>
    <mergeCell ref="A2:A7"/>
    <mergeCell ref="A8:A13"/>
    <mergeCell ref="A14:A19"/>
    <mergeCell ref="A20:A25"/>
    <mergeCell ref="A26:A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2015-06-05T18:19:34Z</dcterms:created>
  <dcterms:modified xsi:type="dcterms:W3CDTF">2019-11-06T09:32:19Z</dcterms:modified>
  <cp:category/>
  <cp:version/>
  <cp:contentType/>
  <cp:contentStatus/>
</cp:coreProperties>
</file>