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1460" activeTab="0"/>
  </bookViews>
  <sheets>
    <sheet name="Sheet1" sheetId="1" r:id="rId1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<sst xmlns="http://schemas.openxmlformats.org/spreadsheetml/2006/main" count="273" uniqueCount="205">
  <si>
    <t>9990004</t>
  </si>
  <si>
    <t>3+1</t>
  </si>
  <si>
    <t>控制测量与平差实习</t>
  </si>
  <si>
    <t>教师监考截止时间</t>
  </si>
  <si>
    <t>7.14~7.23</t>
  </si>
  <si>
    <t>7.14~7.28</t>
  </si>
  <si>
    <t>李炯卫</t>
  </si>
  <si>
    <t>申栋</t>
  </si>
  <si>
    <t>李芋均</t>
  </si>
  <si>
    <t>18813180470</t>
  </si>
  <si>
    <t>于奇</t>
  </si>
  <si>
    <t>15550889633</t>
  </si>
  <si>
    <t>栗帅帅</t>
  </si>
  <si>
    <t>15538946874</t>
  </si>
  <si>
    <t>刘辉</t>
  </si>
  <si>
    <t>18829343577</t>
  </si>
  <si>
    <t>安炯</t>
  </si>
  <si>
    <t>18314432953</t>
  </si>
  <si>
    <t>刘代越</t>
  </si>
  <si>
    <t>18512855997</t>
  </si>
  <si>
    <t>王晨旭</t>
  </si>
  <si>
    <t>卿龙</t>
  </si>
  <si>
    <t>18428305747</t>
  </si>
  <si>
    <t>15904920426</t>
  </si>
  <si>
    <t>崇兴</t>
  </si>
  <si>
    <t>郝景恺</t>
  </si>
  <si>
    <t>何勇</t>
  </si>
  <si>
    <t>15878393191</t>
  </si>
  <si>
    <t>罗超</t>
  </si>
  <si>
    <t>朱庆旭</t>
  </si>
  <si>
    <t>18763806922</t>
  </si>
  <si>
    <t>刘儒宏</t>
  </si>
  <si>
    <t>18281912397</t>
  </si>
  <si>
    <r>
      <t xml:space="preserve"> 2018</t>
    </r>
    <r>
      <rPr>
        <b/>
        <sz val="16"/>
        <rFont val="仿宋_GB2312"/>
        <family val="3"/>
      </rPr>
      <t>年暑期测量实习安排汇总表</t>
    </r>
  </si>
  <si>
    <t>填表时间：</t>
  </si>
  <si>
    <t>序号</t>
  </si>
  <si>
    <t>专业</t>
  </si>
  <si>
    <t>年级</t>
  </si>
  <si>
    <t>人数</t>
  </si>
  <si>
    <t>课程代码</t>
  </si>
  <si>
    <t>实习课程名</t>
  </si>
  <si>
    <t>实习  单位</t>
  </si>
  <si>
    <t>范畴</t>
  </si>
  <si>
    <t>类型</t>
  </si>
  <si>
    <t>实习起止    时   间</t>
  </si>
  <si>
    <t>批次</t>
  </si>
  <si>
    <t>周数</t>
  </si>
  <si>
    <t>带 队   教 师</t>
  </si>
  <si>
    <t>手机号码</t>
  </si>
  <si>
    <t>研究生</t>
  </si>
  <si>
    <t>预计           组数</t>
  </si>
  <si>
    <t>备注</t>
  </si>
  <si>
    <t>考试截止时间</t>
  </si>
  <si>
    <t>提交成绩</t>
  </si>
  <si>
    <t>期末考试完成时间</t>
  </si>
  <si>
    <t>茅院土木2016-1班</t>
  </si>
  <si>
    <t>工程测量实习</t>
  </si>
  <si>
    <t>犀浦</t>
  </si>
  <si>
    <t>校内</t>
  </si>
  <si>
    <r>
      <rPr>
        <sz val="10"/>
        <rFont val="宋体"/>
        <family val="0"/>
      </rPr>
      <t>集体实习</t>
    </r>
  </si>
  <si>
    <r>
      <rPr>
        <sz val="10"/>
        <rFont val="宋体"/>
        <family val="0"/>
      </rPr>
      <t>钟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萍</t>
    </r>
  </si>
  <si>
    <r>
      <t>7.17</t>
    </r>
    <r>
      <rPr>
        <sz val="10"/>
        <rFont val="宋体"/>
        <family val="0"/>
      </rPr>
      <t>上午</t>
    </r>
  </si>
  <si>
    <r>
      <rPr>
        <sz val="10"/>
        <rFont val="宋体"/>
        <family val="0"/>
      </rPr>
      <t>上午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</si>
  <si>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</si>
  <si>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t>工程测量实习</t>
  </si>
  <si>
    <t>犀浦</t>
  </si>
  <si>
    <t>校内</t>
  </si>
  <si>
    <r>
      <rPr>
        <sz val="10"/>
        <rFont val="宋体"/>
        <family val="0"/>
      </rPr>
      <t>集体实习</t>
    </r>
  </si>
  <si>
    <t>7.14~7.23</t>
  </si>
  <si>
    <t>岑敏仪</t>
  </si>
  <si>
    <r>
      <rPr>
        <sz val="10"/>
        <rFont val="宋体"/>
        <family val="0"/>
      </rPr>
      <t>下午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</si>
  <si>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</si>
  <si>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t>肖林萍</t>
  </si>
  <si>
    <r>
      <t>7.14</t>
    </r>
    <r>
      <rPr>
        <sz val="10"/>
        <rFont val="宋体"/>
        <family val="0"/>
      </rPr>
      <t>下午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</si>
  <si>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</si>
  <si>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张献州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</si>
  <si>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</si>
  <si>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袁林果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</si>
  <si>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</si>
  <si>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熊永良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</si>
  <si>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</si>
  <si>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t>工程测量实习</t>
  </si>
  <si>
    <t>犀浦</t>
  </si>
  <si>
    <t>校内</t>
  </si>
  <si>
    <r>
      <rPr>
        <sz val="10"/>
        <rFont val="宋体"/>
        <family val="0"/>
      </rPr>
      <t>集体实习</t>
    </r>
  </si>
  <si>
    <t>7.24~8.2</t>
  </si>
  <si>
    <t>任自珍</t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</si>
  <si>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</si>
  <si>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t>工程测量实习</t>
  </si>
  <si>
    <t>犀浦</t>
  </si>
  <si>
    <t>校内</t>
  </si>
  <si>
    <r>
      <rPr>
        <sz val="10"/>
        <rFont val="宋体"/>
        <family val="0"/>
      </rPr>
      <t>集体实习</t>
    </r>
  </si>
  <si>
    <t>7.24~8.2</t>
  </si>
  <si>
    <r>
      <rPr>
        <sz val="10"/>
        <rFont val="宋体"/>
        <family val="0"/>
      </rPr>
      <t>张同刚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</si>
  <si>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</si>
  <si>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张德强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</si>
  <si>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</si>
  <si>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孙美玲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</si>
  <si>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</si>
  <si>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t>工程测量实习</t>
  </si>
  <si>
    <t>犀浦</t>
  </si>
  <si>
    <t>校内</t>
  </si>
  <si>
    <r>
      <rPr>
        <sz val="10"/>
        <rFont val="宋体"/>
        <family val="0"/>
      </rPr>
      <t>集体实习</t>
    </r>
  </si>
  <si>
    <t>7.24~8.2</t>
  </si>
  <si>
    <r>
      <rPr>
        <sz val="10"/>
        <rFont val="宋体"/>
        <family val="0"/>
      </rPr>
      <t>周乐韬</t>
    </r>
  </si>
  <si>
    <r>
      <rPr>
        <sz val="10"/>
        <rFont val="宋体"/>
        <family val="0"/>
      </rPr>
      <t>土木</t>
    </r>
    <r>
      <rPr>
        <sz val="10"/>
        <rFont val="Times New Roman"/>
        <family val="1"/>
      </rPr>
      <t>2016(18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班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</si>
  <si>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威</t>
    </r>
  </si>
  <si>
    <r>
      <rPr>
        <sz val="10"/>
        <rFont val="宋体"/>
        <family val="0"/>
      </rPr>
      <t>测绘</t>
    </r>
    <r>
      <rPr>
        <sz val="10"/>
        <rFont val="Times New Roman"/>
        <family val="1"/>
      </rPr>
      <t>2015-1</t>
    </r>
    <r>
      <rPr>
        <sz val="10"/>
        <rFont val="宋体"/>
        <family val="0"/>
      </rPr>
      <t>班</t>
    </r>
  </si>
  <si>
    <t>9990666</t>
  </si>
  <si>
    <r>
      <rPr>
        <sz val="10"/>
        <rFont val="宋体"/>
        <family val="0"/>
      </rPr>
      <t>企业实习和专业实践</t>
    </r>
  </si>
  <si>
    <r>
      <rPr>
        <sz val="10"/>
        <rFont val="宋体"/>
        <family val="0"/>
      </rPr>
      <t>成都</t>
    </r>
  </si>
  <si>
    <r>
      <rPr>
        <sz val="10"/>
        <rFont val="宋体"/>
        <family val="0"/>
      </rPr>
      <t>校外</t>
    </r>
  </si>
  <si>
    <r>
      <rPr>
        <sz val="10"/>
        <rFont val="宋体"/>
        <family val="0"/>
      </rPr>
      <t>集体实习</t>
    </r>
  </si>
  <si>
    <r>
      <rPr>
        <sz val="10"/>
        <rFont val="宋体"/>
        <family val="0"/>
      </rPr>
      <t>先做摄影测量与遥感应用实习，企业实践时间、地点另行通知</t>
    </r>
  </si>
  <si>
    <r>
      <rPr>
        <sz val="10"/>
        <rFont val="宋体"/>
        <family val="0"/>
      </rPr>
      <t>测绘</t>
    </r>
    <r>
      <rPr>
        <sz val="10"/>
        <rFont val="Times New Roman"/>
        <family val="1"/>
      </rPr>
      <t>2015-2</t>
    </r>
    <r>
      <rPr>
        <sz val="10"/>
        <rFont val="宋体"/>
        <family val="0"/>
      </rPr>
      <t>班</t>
    </r>
  </si>
  <si>
    <t>地质2017-01班</t>
  </si>
  <si>
    <t>9990013</t>
  </si>
  <si>
    <t>工程测量实习B</t>
  </si>
  <si>
    <t>峨眉</t>
  </si>
  <si>
    <t>省内</t>
  </si>
  <si>
    <t>集体实习</t>
  </si>
  <si>
    <t>7.22~7.31</t>
  </si>
  <si>
    <r>
      <rPr>
        <sz val="10"/>
        <rFont val="宋体"/>
        <family val="0"/>
      </rPr>
      <t>黄育龙</t>
    </r>
  </si>
  <si>
    <r>
      <rPr>
        <sz val="10"/>
        <rFont val="宋体"/>
        <family val="0"/>
      </rPr>
      <t>夏晨翕</t>
    </r>
  </si>
  <si>
    <t>13980559736</t>
  </si>
  <si>
    <r>
      <t>7.16</t>
    </r>
    <r>
      <rPr>
        <sz val="10"/>
        <rFont val="宋体"/>
        <family val="0"/>
      </rPr>
      <t>上午</t>
    </r>
  </si>
  <si>
    <r>
      <rPr>
        <sz val="10"/>
        <rFont val="宋体"/>
        <family val="0"/>
      </rPr>
      <t>下午</t>
    </r>
  </si>
  <si>
    <t>地质2017-02班</t>
  </si>
  <si>
    <t>地质2017-03班</t>
  </si>
  <si>
    <r>
      <rPr>
        <sz val="10"/>
        <rFont val="宋体"/>
        <family val="0"/>
      </rPr>
      <t>工管</t>
    </r>
    <r>
      <rPr>
        <sz val="10"/>
        <rFont val="Times New Roman"/>
        <family val="1"/>
      </rPr>
      <t>2016-1</t>
    </r>
    <r>
      <rPr>
        <sz val="10"/>
        <rFont val="宋体"/>
        <family val="0"/>
      </rPr>
      <t>班</t>
    </r>
  </si>
  <si>
    <t>0171104</t>
  </si>
  <si>
    <r>
      <rPr>
        <sz val="10"/>
        <rFont val="宋体"/>
        <family val="0"/>
      </rPr>
      <t>测量实习</t>
    </r>
  </si>
  <si>
    <t>7.14~7.23</t>
  </si>
  <si>
    <r>
      <rPr>
        <sz val="10"/>
        <rFont val="宋体"/>
        <family val="0"/>
      </rPr>
      <t>杨雪峰</t>
    </r>
  </si>
  <si>
    <r>
      <rPr>
        <sz val="10"/>
        <rFont val="宋体"/>
        <family val="0"/>
      </rPr>
      <t>韩冰</t>
    </r>
  </si>
  <si>
    <r>
      <rPr>
        <sz val="10"/>
        <rFont val="宋体"/>
        <family val="0"/>
      </rPr>
      <t>工管</t>
    </r>
    <r>
      <rPr>
        <sz val="10"/>
        <rFont val="Times New Roman"/>
        <family val="1"/>
      </rPr>
      <t>2016-2班</t>
    </r>
  </si>
  <si>
    <t>地信2016-01班</t>
  </si>
  <si>
    <t>9990472</t>
  </si>
  <si>
    <t>7.14~7.28</t>
  </si>
  <si>
    <r>
      <rPr>
        <sz val="10"/>
        <rFont val="宋体"/>
        <family val="0"/>
      </rPr>
      <t>龚晓颖</t>
    </r>
  </si>
  <si>
    <r>
      <t>7.16</t>
    </r>
    <r>
      <rPr>
        <sz val="10"/>
        <rFont val="宋体"/>
        <family val="0"/>
      </rPr>
      <t>下午</t>
    </r>
  </si>
  <si>
    <r>
      <rPr>
        <sz val="10"/>
        <rFont val="宋体"/>
        <family val="0"/>
      </rPr>
      <t>下午</t>
    </r>
  </si>
  <si>
    <t>地信2016-02班</t>
  </si>
  <si>
    <t>遥感2016-01班</t>
  </si>
  <si>
    <t>9990472</t>
  </si>
  <si>
    <t>峨眉</t>
  </si>
  <si>
    <t>省内</t>
  </si>
  <si>
    <t>集体实习</t>
  </si>
  <si>
    <t>7.14~7.28</t>
  </si>
  <si>
    <t>3+1</t>
  </si>
  <si>
    <r>
      <rPr>
        <sz val="10"/>
        <rFont val="宋体"/>
        <family val="0"/>
      </rPr>
      <t>田玉淼</t>
    </r>
  </si>
  <si>
    <t>高小洁</t>
  </si>
  <si>
    <r>
      <t>7.15</t>
    </r>
    <r>
      <rPr>
        <sz val="10"/>
        <rFont val="宋体"/>
        <family val="0"/>
      </rPr>
      <t>上午</t>
    </r>
  </si>
  <si>
    <t>遥感2016-02班</t>
  </si>
  <si>
    <t>茅测2016-01班</t>
  </si>
  <si>
    <r>
      <rPr>
        <sz val="10"/>
        <rFont val="宋体"/>
        <family val="0"/>
      </rPr>
      <t>控制测量与平差实习</t>
    </r>
  </si>
  <si>
    <t>1</t>
  </si>
  <si>
    <r>
      <rPr>
        <sz val="10"/>
        <rFont val="宋体"/>
        <family val="0"/>
      </rPr>
      <t>刘成龙</t>
    </r>
  </si>
  <si>
    <t>测绘2016-01班</t>
  </si>
  <si>
    <r>
      <t>7.17</t>
    </r>
    <r>
      <rPr>
        <sz val="10"/>
        <rFont val="宋体"/>
        <family val="0"/>
      </rPr>
      <t>上午</t>
    </r>
  </si>
  <si>
    <t>测绘2016-02班</t>
  </si>
  <si>
    <t>测绘类2017-01班</t>
  </si>
  <si>
    <t>9990670</t>
  </si>
  <si>
    <r>
      <rPr>
        <sz val="10"/>
        <rFont val="宋体"/>
        <family val="0"/>
      </rPr>
      <t>数字测图实习</t>
    </r>
  </si>
  <si>
    <t>峨眉</t>
  </si>
  <si>
    <t>省内</t>
  </si>
  <si>
    <t>集体实习</t>
  </si>
  <si>
    <t>7.14~7.28</t>
  </si>
  <si>
    <t>1</t>
  </si>
  <si>
    <t>3+1</t>
  </si>
  <si>
    <r>
      <rPr>
        <sz val="10"/>
        <rFont val="宋体"/>
        <family val="0"/>
      </rPr>
      <t>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山</t>
    </r>
  </si>
  <si>
    <r>
      <t>7.14</t>
    </r>
    <r>
      <rPr>
        <sz val="10"/>
        <rFont val="宋体"/>
        <family val="0"/>
      </rPr>
      <t>下午</t>
    </r>
  </si>
  <si>
    <r>
      <rPr>
        <sz val="10"/>
        <rFont val="宋体"/>
        <family val="0"/>
      </rPr>
      <t>上午</t>
    </r>
  </si>
  <si>
    <t>测绘类2017-02班</t>
  </si>
  <si>
    <t>测绘类2017-03班</t>
  </si>
  <si>
    <t>9990670</t>
  </si>
  <si>
    <r>
      <rPr>
        <sz val="10"/>
        <rFont val="宋体"/>
        <family val="0"/>
      </rPr>
      <t>数字测图实习</t>
    </r>
  </si>
  <si>
    <t>峨眉</t>
  </si>
  <si>
    <t>省内</t>
  </si>
  <si>
    <t>集体实习</t>
  </si>
  <si>
    <t>7.14~7.28</t>
  </si>
  <si>
    <t>1</t>
  </si>
  <si>
    <t>3+1</t>
  </si>
  <si>
    <r>
      <rPr>
        <sz val="10"/>
        <rFont val="宋体"/>
        <family val="0"/>
      </rPr>
      <t>游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为</t>
    </r>
  </si>
  <si>
    <t>高松涛</t>
  </si>
  <si>
    <t>测绘类2017-04班</t>
  </si>
  <si>
    <t>测绘类2017-05班</t>
  </si>
  <si>
    <r>
      <rPr>
        <sz val="10"/>
        <rFont val="宋体"/>
        <family val="0"/>
      </rPr>
      <t>峨眉</t>
    </r>
  </si>
  <si>
    <r>
      <rPr>
        <sz val="10"/>
        <rFont val="宋体"/>
        <family val="0"/>
      </rPr>
      <t>省内</t>
    </r>
  </si>
  <si>
    <r>
      <rPr>
        <sz val="10"/>
        <rFont val="宋体"/>
        <family val="0"/>
      </rPr>
      <t>高淑照</t>
    </r>
  </si>
  <si>
    <r>
      <rPr>
        <sz val="10"/>
        <rFont val="宋体"/>
        <family val="0"/>
      </rPr>
      <t>蔡华</t>
    </r>
  </si>
  <si>
    <t>测绘类2017-06班</t>
  </si>
  <si>
    <r>
      <rPr>
        <sz val="10"/>
        <rFont val="宋体"/>
        <family val="0"/>
      </rPr>
      <t>郜珂</t>
    </r>
  </si>
  <si>
    <t>茅院（测绘）2017</t>
  </si>
  <si>
    <t>协助工程测量实验室工作研究生名单：</t>
  </si>
  <si>
    <r>
      <rPr>
        <sz val="9"/>
        <rFont val="Arial"/>
        <family val="2"/>
      </rPr>
      <t>杨雪峰</t>
    </r>
  </si>
  <si>
    <r>
      <rPr>
        <sz val="10"/>
        <rFont val="宋体"/>
        <family val="0"/>
      </rPr>
      <t>峨眉第一批：闫开云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生永赟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张恒玉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陈诚（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~7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日）</t>
    </r>
  </si>
  <si>
    <r>
      <rPr>
        <sz val="10"/>
        <rFont val="宋体"/>
        <family val="0"/>
      </rPr>
      <t>犀浦第一批：王雅婷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赵亮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乔家原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焦镇阳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谢保波</t>
    </r>
  </si>
  <si>
    <r>
      <rPr>
        <sz val="9"/>
        <rFont val="Arial"/>
        <family val="2"/>
      </rPr>
      <t>刘丽瑶</t>
    </r>
  </si>
  <si>
    <r>
      <rPr>
        <sz val="10"/>
        <rFont val="宋体"/>
        <family val="0"/>
      </rPr>
      <t>峨眉第二批：吴家铖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陈霄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李炳（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~8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日）</t>
    </r>
  </si>
  <si>
    <r>
      <rPr>
        <sz val="10"/>
        <rFont val="宋体"/>
        <family val="0"/>
      </rPr>
      <t>犀浦第二批：王海波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陈旭升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何泽龙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郑玉龙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李圆</t>
    </r>
  </si>
  <si>
    <t>实验室老师：黄育龙（13550359351），杨雪峰（18011421226）</t>
  </si>
  <si>
    <t>实验室老师：刘丽瑶（第一批13548044120）、张德强（第二批15884480600）</t>
  </si>
  <si>
    <t>注：实习结束后，请相关指导老师尽快将实习成绩发送到以下邮箱：297301510@qq.com；实习队将于下学期开学前一周统一网上提交实习成绩。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</si>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</sst>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9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仿宋_GB2312"/>
      <family val="3"/>
    </font>
    <font>
      <sz val="10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184" fontId="3" fillId="0" borderId="0" xfId="0" applyNumberFormat="1" applyFont="1" applyAlignment="1">
      <alignment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58" fontId="3" fillId="0" borderId="0" xfId="0" applyNumberFormat="1" applyFont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8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4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1" fontId="4" fillId="0" borderId="0" xfId="0" applyNumberFormat="1" applyFont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49" fontId="3" fillId="35" borderId="34" xfId="0" applyNumberFormat="1" applyFont="1" applyFill="1" applyBorder="1" applyAlignment="1">
      <alignment horizontal="center" vertical="center" wrapText="1"/>
    </xf>
    <xf numFmtId="49" fontId="3" fillId="35" borderId="34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 wrapText="1"/>
    </xf>
    <xf numFmtId="0" fontId="3" fillId="35" borderId="12" xfId="40" applyFont="1" applyFill="1" applyBorder="1" applyAlignment="1">
      <alignment horizontal="center" vertical="center"/>
      <protection/>
    </xf>
    <xf numFmtId="49" fontId="3" fillId="35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PageLayoutView="0" workbookViewId="0" topLeftCell="D1">
      <selection activeCell="Y9" sqref="Y9"/>
    </sheetView>
  </sheetViews>
  <sheetFormatPr defaultColWidth="9.00390625" defaultRowHeight="14.25"/>
  <cols>
    <col min="1" max="1" width="3.75390625" style="66" customWidth="1"/>
    <col min="2" max="2" width="17.50390625" style="66" bestFit="1" customWidth="1"/>
    <col min="3" max="3" width="4.75390625" style="66" customWidth="1"/>
    <col min="4" max="4" width="4.125" style="66" customWidth="1"/>
    <col min="5" max="5" width="8.375" style="66" customWidth="1"/>
    <col min="6" max="6" width="16.75390625" style="66" bestFit="1" customWidth="1"/>
    <col min="7" max="7" width="4.75390625" style="66" customWidth="1"/>
    <col min="8" max="8" width="4.25390625" style="66" customWidth="1"/>
    <col min="9" max="9" width="7.125" style="66" customWidth="1"/>
    <col min="10" max="10" width="7.875" style="74" customWidth="1"/>
    <col min="11" max="11" width="4.375" style="74" customWidth="1"/>
    <col min="12" max="12" width="3.375" style="66" bestFit="1" customWidth="1"/>
    <col min="13" max="13" width="6.50390625" style="74" customWidth="1"/>
    <col min="14" max="14" width="10.125" style="66" customWidth="1"/>
    <col min="15" max="15" width="7.50390625" style="66" customWidth="1"/>
    <col min="16" max="16" width="11.25390625" style="66" bestFit="1" customWidth="1"/>
    <col min="17" max="18" width="5.75390625" style="66" hidden="1" customWidth="1"/>
    <col min="19" max="19" width="7.75390625" style="66" hidden="1" customWidth="1"/>
    <col min="20" max="20" width="5.00390625" style="75" hidden="1" customWidth="1"/>
    <col min="21" max="21" width="9.25390625" style="66" hidden="1" customWidth="1"/>
    <col min="22" max="22" width="10.125" style="66" hidden="1" customWidth="1"/>
    <col min="23" max="23" width="9.375" style="66" hidden="1" customWidth="1"/>
    <col min="24" max="16384" width="9.00390625" style="66" customWidth="1"/>
  </cols>
  <sheetData>
    <row r="1" spans="1:22" ht="24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4"/>
      <c r="R1" s="4"/>
      <c r="S1" s="3"/>
      <c r="T1" s="3"/>
      <c r="U1" s="3"/>
      <c r="V1" s="3"/>
    </row>
    <row r="2" spans="1:22" s="67" customFormat="1" ht="15" customHeight="1" thickBot="1">
      <c r="A2" s="3"/>
      <c r="B2" s="3"/>
      <c r="C2" s="113"/>
      <c r="D2" s="113"/>
      <c r="E2" s="113"/>
      <c r="F2" s="113"/>
      <c r="G2" s="4"/>
      <c r="H2" s="4"/>
      <c r="I2" s="4"/>
      <c r="J2" s="113" t="s">
        <v>34</v>
      </c>
      <c r="K2" s="113"/>
      <c r="L2" s="113"/>
      <c r="M2" s="114">
        <v>43281</v>
      </c>
      <c r="N2" s="113"/>
      <c r="O2" s="3"/>
      <c r="P2" s="3"/>
      <c r="Q2" s="3"/>
      <c r="R2" s="3"/>
      <c r="S2" s="3"/>
      <c r="T2" s="3"/>
      <c r="U2" s="3"/>
      <c r="V2" s="3"/>
    </row>
    <row r="3" spans="1:23" s="68" customFormat="1" ht="35.25" customHeight="1" thickBot="1" thickTop="1">
      <c r="A3" s="46" t="s">
        <v>35</v>
      </c>
      <c r="B3" s="47" t="s">
        <v>36</v>
      </c>
      <c r="C3" s="47" t="s">
        <v>37</v>
      </c>
      <c r="D3" s="47" t="s">
        <v>38</v>
      </c>
      <c r="E3" s="47" t="s">
        <v>39</v>
      </c>
      <c r="F3" s="47" t="s">
        <v>40</v>
      </c>
      <c r="G3" s="47" t="s">
        <v>41</v>
      </c>
      <c r="H3" s="47" t="s">
        <v>42</v>
      </c>
      <c r="I3" s="47" t="s">
        <v>43</v>
      </c>
      <c r="J3" s="47" t="s">
        <v>44</v>
      </c>
      <c r="K3" s="47" t="s">
        <v>45</v>
      </c>
      <c r="L3" s="47" t="s">
        <v>46</v>
      </c>
      <c r="M3" s="47" t="s">
        <v>47</v>
      </c>
      <c r="N3" s="47" t="s">
        <v>48</v>
      </c>
      <c r="O3" s="47" t="s">
        <v>49</v>
      </c>
      <c r="P3" s="48" t="s">
        <v>48</v>
      </c>
      <c r="Q3" s="7" t="s">
        <v>50</v>
      </c>
      <c r="R3" s="6" t="s">
        <v>51</v>
      </c>
      <c r="S3" s="8" t="s">
        <v>52</v>
      </c>
      <c r="T3" s="8" t="s">
        <v>53</v>
      </c>
      <c r="U3" s="50" t="s">
        <v>54</v>
      </c>
      <c r="V3" s="50"/>
      <c r="W3" s="50" t="s">
        <v>3</v>
      </c>
    </row>
    <row r="4" spans="1:23" s="70" customFormat="1" ht="13.5" thickTop="1">
      <c r="A4" s="91">
        <v>1</v>
      </c>
      <c r="B4" s="9" t="s">
        <v>55</v>
      </c>
      <c r="C4" s="9">
        <v>2016</v>
      </c>
      <c r="D4" s="9">
        <v>33</v>
      </c>
      <c r="E4" s="34" t="s">
        <v>0</v>
      </c>
      <c r="F4" s="9" t="s">
        <v>56</v>
      </c>
      <c r="G4" s="9" t="s">
        <v>57</v>
      </c>
      <c r="H4" s="9" t="s">
        <v>58</v>
      </c>
      <c r="I4" s="9" t="s">
        <v>59</v>
      </c>
      <c r="J4" s="35" t="s">
        <v>4</v>
      </c>
      <c r="K4" s="35">
        <v>1</v>
      </c>
      <c r="L4" s="9">
        <v>2</v>
      </c>
      <c r="M4" s="35" t="s">
        <v>60</v>
      </c>
      <c r="N4" s="9">
        <v>15884464028</v>
      </c>
      <c r="O4" s="36" t="s">
        <v>25</v>
      </c>
      <c r="P4" s="54">
        <v>13145652082</v>
      </c>
      <c r="Q4" s="10">
        <v>11</v>
      </c>
      <c r="R4" s="11"/>
      <c r="S4" s="12" t="s">
        <v>61</v>
      </c>
      <c r="T4" s="3"/>
      <c r="U4" s="52">
        <v>42921</v>
      </c>
      <c r="V4" s="5" t="s">
        <v>62</v>
      </c>
      <c r="W4" s="116">
        <v>6.29</v>
      </c>
    </row>
    <row r="5" spans="1:23" s="70" customFormat="1" ht="14.25" customHeight="1">
      <c r="A5" s="91"/>
      <c r="B5" s="9" t="s">
        <v>63</v>
      </c>
      <c r="C5" s="9">
        <v>2016</v>
      </c>
      <c r="D5" s="9">
        <f>34+29</f>
        <v>63</v>
      </c>
      <c r="E5" s="34" t="s">
        <v>0</v>
      </c>
      <c r="F5" s="9" t="s">
        <v>64</v>
      </c>
      <c r="G5" s="9" t="s">
        <v>65</v>
      </c>
      <c r="H5" s="9" t="s">
        <v>66</v>
      </c>
      <c r="I5" s="9" t="s">
        <v>67</v>
      </c>
      <c r="J5" s="35" t="s">
        <v>68</v>
      </c>
      <c r="K5" s="35">
        <v>1</v>
      </c>
      <c r="L5" s="9">
        <v>2</v>
      </c>
      <c r="M5" s="35" t="s">
        <v>69</v>
      </c>
      <c r="N5" s="9">
        <v>13550006089</v>
      </c>
      <c r="O5" s="36" t="s">
        <v>24</v>
      </c>
      <c r="P5" s="54">
        <v>18860923877</v>
      </c>
      <c r="Q5" s="44"/>
      <c r="R5" s="45"/>
      <c r="S5" s="12"/>
      <c r="T5" s="3"/>
      <c r="U5" s="101">
        <v>42923</v>
      </c>
      <c r="V5" s="102" t="s">
        <v>70</v>
      </c>
      <c r="W5" s="116"/>
    </row>
    <row r="6" spans="1:23" s="72" customFormat="1" ht="12.75">
      <c r="A6" s="91"/>
      <c r="B6" s="9" t="s">
        <v>71</v>
      </c>
      <c r="C6" s="9">
        <v>2016</v>
      </c>
      <c r="D6" s="9">
        <f>29+29</f>
        <v>58</v>
      </c>
      <c r="E6" s="34" t="s">
        <v>0</v>
      </c>
      <c r="F6" s="9" t="s">
        <v>64</v>
      </c>
      <c r="G6" s="9" t="s">
        <v>65</v>
      </c>
      <c r="H6" s="9" t="s">
        <v>66</v>
      </c>
      <c r="I6" s="9" t="s">
        <v>67</v>
      </c>
      <c r="J6" s="35" t="s">
        <v>68</v>
      </c>
      <c r="K6" s="35">
        <v>1</v>
      </c>
      <c r="L6" s="9">
        <v>2</v>
      </c>
      <c r="M6" s="36" t="s">
        <v>93</v>
      </c>
      <c r="N6" s="9">
        <v>15528090186</v>
      </c>
      <c r="O6" s="36" t="s">
        <v>16</v>
      </c>
      <c r="P6" s="54" t="s">
        <v>17</v>
      </c>
      <c r="Q6" s="53">
        <v>11</v>
      </c>
      <c r="R6" s="54"/>
      <c r="S6" s="86" t="s">
        <v>73</v>
      </c>
      <c r="T6" s="16"/>
      <c r="U6" s="101"/>
      <c r="V6" s="102"/>
      <c r="W6" s="71">
        <v>7.3</v>
      </c>
    </row>
    <row r="7" spans="1:23" s="72" customFormat="1" ht="12.75">
      <c r="A7" s="91"/>
      <c r="B7" s="9" t="s">
        <v>74</v>
      </c>
      <c r="C7" s="9">
        <v>2016</v>
      </c>
      <c r="D7" s="9">
        <f>30+27</f>
        <v>57</v>
      </c>
      <c r="E7" s="34" t="s">
        <v>0</v>
      </c>
      <c r="F7" s="9" t="s">
        <v>64</v>
      </c>
      <c r="G7" s="9" t="s">
        <v>65</v>
      </c>
      <c r="H7" s="9" t="s">
        <v>66</v>
      </c>
      <c r="I7" s="9" t="s">
        <v>67</v>
      </c>
      <c r="J7" s="35" t="s">
        <v>68</v>
      </c>
      <c r="K7" s="35">
        <v>1</v>
      </c>
      <c r="L7" s="9">
        <v>2</v>
      </c>
      <c r="M7" s="36" t="s">
        <v>75</v>
      </c>
      <c r="N7" s="9">
        <v>18628172853</v>
      </c>
      <c r="O7" s="36" t="s">
        <v>28</v>
      </c>
      <c r="P7" s="54">
        <v>15184488780</v>
      </c>
      <c r="Q7" s="53">
        <v>11</v>
      </c>
      <c r="R7" s="54"/>
      <c r="S7" s="86"/>
      <c r="T7" s="16"/>
      <c r="U7" s="101"/>
      <c r="V7" s="102"/>
      <c r="W7" s="71">
        <v>7.5</v>
      </c>
    </row>
    <row r="8" spans="1:23" s="72" customFormat="1" ht="12.75">
      <c r="A8" s="91"/>
      <c r="B8" s="9" t="s">
        <v>76</v>
      </c>
      <c r="C8" s="9">
        <v>2016</v>
      </c>
      <c r="D8" s="9">
        <f>30+28</f>
        <v>58</v>
      </c>
      <c r="E8" s="34" t="s">
        <v>0</v>
      </c>
      <c r="F8" s="9" t="s">
        <v>64</v>
      </c>
      <c r="G8" s="9" t="s">
        <v>65</v>
      </c>
      <c r="H8" s="9" t="s">
        <v>66</v>
      </c>
      <c r="I8" s="9" t="s">
        <v>67</v>
      </c>
      <c r="J8" s="35" t="s">
        <v>68</v>
      </c>
      <c r="K8" s="35">
        <v>1</v>
      </c>
      <c r="L8" s="9">
        <v>2</v>
      </c>
      <c r="M8" s="35" t="s">
        <v>77</v>
      </c>
      <c r="N8" s="9">
        <v>15881068280</v>
      </c>
      <c r="O8" s="36" t="s">
        <v>21</v>
      </c>
      <c r="P8" s="54" t="s">
        <v>22</v>
      </c>
      <c r="Q8" s="55">
        <v>11</v>
      </c>
      <c r="R8" s="56"/>
      <c r="S8" s="86"/>
      <c r="T8" s="16"/>
      <c r="U8" s="101"/>
      <c r="V8" s="102"/>
      <c r="W8" s="71">
        <v>7.3</v>
      </c>
    </row>
    <row r="9" spans="1:23" s="72" customFormat="1" ht="12.75">
      <c r="A9" s="91"/>
      <c r="B9" s="9" t="s">
        <v>78</v>
      </c>
      <c r="C9" s="9">
        <v>2016</v>
      </c>
      <c r="D9" s="9">
        <f>29+29</f>
        <v>58</v>
      </c>
      <c r="E9" s="34" t="s">
        <v>0</v>
      </c>
      <c r="F9" s="9" t="s">
        <v>64</v>
      </c>
      <c r="G9" s="9" t="s">
        <v>65</v>
      </c>
      <c r="H9" s="9" t="s">
        <v>66</v>
      </c>
      <c r="I9" s="9" t="s">
        <v>67</v>
      </c>
      <c r="J9" s="35" t="s">
        <v>68</v>
      </c>
      <c r="K9" s="35">
        <v>1</v>
      </c>
      <c r="L9" s="9">
        <v>2</v>
      </c>
      <c r="M9" s="36" t="s">
        <v>79</v>
      </c>
      <c r="N9" s="9">
        <v>13550301322</v>
      </c>
      <c r="O9" s="36" t="s">
        <v>20</v>
      </c>
      <c r="P9" s="54">
        <v>13258322531</v>
      </c>
      <c r="Q9" s="55">
        <v>11</v>
      </c>
      <c r="R9" s="56"/>
      <c r="S9" s="86"/>
      <c r="T9" s="16"/>
      <c r="U9" s="101"/>
      <c r="V9" s="102"/>
      <c r="W9" s="71">
        <v>6.27</v>
      </c>
    </row>
    <row r="10" spans="1:23" s="72" customFormat="1" ht="12.75">
      <c r="A10" s="91"/>
      <c r="B10" s="9" t="s">
        <v>80</v>
      </c>
      <c r="C10" s="9">
        <v>2016</v>
      </c>
      <c r="D10" s="9">
        <f>27+27</f>
        <v>54</v>
      </c>
      <c r="E10" s="34" t="s">
        <v>0</v>
      </c>
      <c r="F10" s="9" t="s">
        <v>81</v>
      </c>
      <c r="G10" s="9" t="s">
        <v>82</v>
      </c>
      <c r="H10" s="9" t="s">
        <v>83</v>
      </c>
      <c r="I10" s="9" t="s">
        <v>84</v>
      </c>
      <c r="J10" s="35" t="s">
        <v>85</v>
      </c>
      <c r="K10" s="35">
        <v>2</v>
      </c>
      <c r="L10" s="9">
        <v>2</v>
      </c>
      <c r="M10" s="36" t="s">
        <v>86</v>
      </c>
      <c r="N10" s="9">
        <v>13540747032</v>
      </c>
      <c r="O10" s="36" t="s">
        <v>18</v>
      </c>
      <c r="P10" s="54" t="s">
        <v>19</v>
      </c>
      <c r="Q10" s="55">
        <v>11</v>
      </c>
      <c r="R10" s="56"/>
      <c r="S10" s="86"/>
      <c r="T10" s="16"/>
      <c r="U10" s="101"/>
      <c r="V10" s="102"/>
      <c r="W10" s="71">
        <v>7.5</v>
      </c>
    </row>
    <row r="11" spans="1:23" s="72" customFormat="1" ht="12.75">
      <c r="A11" s="91"/>
      <c r="B11" s="9" t="s">
        <v>87</v>
      </c>
      <c r="C11" s="9">
        <v>2016</v>
      </c>
      <c r="D11" s="9">
        <f>30+28</f>
        <v>58</v>
      </c>
      <c r="E11" s="34" t="s">
        <v>0</v>
      </c>
      <c r="F11" s="9" t="s">
        <v>88</v>
      </c>
      <c r="G11" s="9" t="s">
        <v>89</v>
      </c>
      <c r="H11" s="9" t="s">
        <v>90</v>
      </c>
      <c r="I11" s="9" t="s">
        <v>91</v>
      </c>
      <c r="J11" s="35" t="s">
        <v>92</v>
      </c>
      <c r="K11" s="35">
        <v>2</v>
      </c>
      <c r="L11" s="9">
        <v>2</v>
      </c>
      <c r="M11" s="36" t="s">
        <v>72</v>
      </c>
      <c r="N11" s="9">
        <v>13980990150</v>
      </c>
      <c r="O11" s="36" t="s">
        <v>7</v>
      </c>
      <c r="P11" s="54">
        <v>15062501512</v>
      </c>
      <c r="Q11" s="55">
        <v>11</v>
      </c>
      <c r="R11" s="56"/>
      <c r="S11" s="86"/>
      <c r="T11" s="16"/>
      <c r="U11" s="101"/>
      <c r="V11" s="102"/>
      <c r="W11" s="71">
        <v>7.3</v>
      </c>
    </row>
    <row r="12" spans="1:23" s="72" customFormat="1" ht="12.75">
      <c r="A12" s="91"/>
      <c r="B12" s="9" t="s">
        <v>94</v>
      </c>
      <c r="C12" s="9">
        <v>2016</v>
      </c>
      <c r="D12" s="9">
        <f>29+28</f>
        <v>57</v>
      </c>
      <c r="E12" s="34" t="s">
        <v>0</v>
      </c>
      <c r="F12" s="9" t="s">
        <v>88</v>
      </c>
      <c r="G12" s="9" t="s">
        <v>89</v>
      </c>
      <c r="H12" s="9" t="s">
        <v>90</v>
      </c>
      <c r="I12" s="9" t="s">
        <v>91</v>
      </c>
      <c r="J12" s="35" t="s">
        <v>92</v>
      </c>
      <c r="K12" s="35">
        <v>2</v>
      </c>
      <c r="L12" s="9">
        <v>2</v>
      </c>
      <c r="M12" s="36" t="s">
        <v>95</v>
      </c>
      <c r="N12" s="36">
        <v>15884480600</v>
      </c>
      <c r="O12" s="36" t="s">
        <v>14</v>
      </c>
      <c r="P12" s="54" t="s">
        <v>15</v>
      </c>
      <c r="Q12" s="55">
        <v>11</v>
      </c>
      <c r="R12" s="56"/>
      <c r="S12" s="86"/>
      <c r="T12" s="16"/>
      <c r="U12" s="101"/>
      <c r="V12" s="102"/>
      <c r="W12" s="71">
        <v>6.26</v>
      </c>
    </row>
    <row r="13" spans="1:23" s="72" customFormat="1" ht="12.75">
      <c r="A13" s="91"/>
      <c r="B13" s="9" t="s">
        <v>96</v>
      </c>
      <c r="C13" s="9">
        <v>2016</v>
      </c>
      <c r="D13" s="9">
        <f>28+28</f>
        <v>56</v>
      </c>
      <c r="E13" s="34" t="s">
        <v>0</v>
      </c>
      <c r="F13" s="9" t="s">
        <v>88</v>
      </c>
      <c r="G13" s="9" t="s">
        <v>89</v>
      </c>
      <c r="H13" s="9" t="s">
        <v>90</v>
      </c>
      <c r="I13" s="9" t="s">
        <v>91</v>
      </c>
      <c r="J13" s="35" t="s">
        <v>92</v>
      </c>
      <c r="K13" s="35">
        <v>2</v>
      </c>
      <c r="L13" s="9">
        <v>2</v>
      </c>
      <c r="M13" s="36" t="s">
        <v>97</v>
      </c>
      <c r="N13" s="36">
        <v>13550359499</v>
      </c>
      <c r="O13" s="36" t="s">
        <v>12</v>
      </c>
      <c r="P13" s="54" t="s">
        <v>13</v>
      </c>
      <c r="Q13" s="55">
        <v>18</v>
      </c>
      <c r="R13" s="56"/>
      <c r="S13" s="86"/>
      <c r="T13" s="16"/>
      <c r="U13" s="101"/>
      <c r="V13" s="102"/>
      <c r="W13" s="71">
        <v>7.3</v>
      </c>
    </row>
    <row r="14" spans="1:23" s="72" customFormat="1" ht="12.75">
      <c r="A14" s="91"/>
      <c r="B14" s="9" t="s">
        <v>98</v>
      </c>
      <c r="C14" s="9">
        <v>2016</v>
      </c>
      <c r="D14" s="9">
        <f>29+28</f>
        <v>57</v>
      </c>
      <c r="E14" s="34" t="s">
        <v>0</v>
      </c>
      <c r="F14" s="9" t="s">
        <v>99</v>
      </c>
      <c r="G14" s="9" t="s">
        <v>100</v>
      </c>
      <c r="H14" s="9" t="s">
        <v>101</v>
      </c>
      <c r="I14" s="9" t="s">
        <v>102</v>
      </c>
      <c r="J14" s="35" t="s">
        <v>103</v>
      </c>
      <c r="K14" s="35">
        <v>2</v>
      </c>
      <c r="L14" s="9">
        <v>2</v>
      </c>
      <c r="M14" s="36" t="s">
        <v>104</v>
      </c>
      <c r="N14" s="36">
        <v>13550114900</v>
      </c>
      <c r="O14" s="36" t="s">
        <v>10</v>
      </c>
      <c r="P14" s="54" t="s">
        <v>11</v>
      </c>
      <c r="Q14" s="59"/>
      <c r="R14" s="56"/>
      <c r="S14" s="15"/>
      <c r="T14" s="16"/>
      <c r="U14" s="57"/>
      <c r="V14" s="3"/>
      <c r="W14" s="71"/>
    </row>
    <row r="15" spans="1:23" s="72" customFormat="1" ht="12.75">
      <c r="A15" s="91"/>
      <c r="B15" s="9" t="s">
        <v>105</v>
      </c>
      <c r="C15" s="9">
        <v>2016</v>
      </c>
      <c r="D15" s="9">
        <f>26+27</f>
        <v>53</v>
      </c>
      <c r="E15" s="34" t="s">
        <v>0</v>
      </c>
      <c r="F15" s="9" t="s">
        <v>99</v>
      </c>
      <c r="G15" s="9" t="s">
        <v>100</v>
      </c>
      <c r="H15" s="9" t="s">
        <v>101</v>
      </c>
      <c r="I15" s="9" t="s">
        <v>102</v>
      </c>
      <c r="J15" s="35" t="s">
        <v>103</v>
      </c>
      <c r="K15" s="35">
        <v>2</v>
      </c>
      <c r="L15" s="9">
        <v>2</v>
      </c>
      <c r="M15" s="36" t="s">
        <v>106</v>
      </c>
      <c r="N15" s="36">
        <v>15882431997</v>
      </c>
      <c r="O15" s="36" t="s">
        <v>8</v>
      </c>
      <c r="P15" s="54" t="s">
        <v>9</v>
      </c>
      <c r="Q15" s="59"/>
      <c r="R15" s="56"/>
      <c r="S15" s="15"/>
      <c r="T15" s="16"/>
      <c r="U15" s="57"/>
      <c r="V15" s="3"/>
      <c r="W15" s="71"/>
    </row>
    <row r="16" spans="1:23" s="72" customFormat="1" ht="12.75" customHeight="1">
      <c r="A16" s="91">
        <v>2</v>
      </c>
      <c r="B16" s="9" t="s">
        <v>107</v>
      </c>
      <c r="C16" s="9">
        <v>2015</v>
      </c>
      <c r="D16" s="9">
        <v>22</v>
      </c>
      <c r="E16" s="125" t="s">
        <v>108</v>
      </c>
      <c r="F16" s="117" t="s">
        <v>109</v>
      </c>
      <c r="G16" s="117" t="s">
        <v>110</v>
      </c>
      <c r="H16" s="117" t="s">
        <v>111</v>
      </c>
      <c r="I16" s="117" t="s">
        <v>112</v>
      </c>
      <c r="J16" s="77" t="s">
        <v>113</v>
      </c>
      <c r="K16" s="77"/>
      <c r="L16" s="77"/>
      <c r="M16" s="77"/>
      <c r="N16" s="77"/>
      <c r="O16" s="77"/>
      <c r="P16" s="78"/>
      <c r="Q16" s="59"/>
      <c r="R16" s="56"/>
      <c r="S16" s="15"/>
      <c r="T16" s="16"/>
      <c r="U16" s="57"/>
      <c r="V16" s="3"/>
      <c r="W16" s="71"/>
    </row>
    <row r="17" spans="1:23" s="72" customFormat="1" ht="12.75">
      <c r="A17" s="91"/>
      <c r="B17" s="9" t="s">
        <v>114</v>
      </c>
      <c r="C17" s="9">
        <v>2015</v>
      </c>
      <c r="D17" s="9">
        <v>22</v>
      </c>
      <c r="E17" s="125"/>
      <c r="F17" s="117"/>
      <c r="G17" s="117"/>
      <c r="H17" s="117"/>
      <c r="I17" s="117"/>
      <c r="J17" s="77"/>
      <c r="K17" s="77"/>
      <c r="L17" s="77"/>
      <c r="M17" s="77"/>
      <c r="N17" s="77"/>
      <c r="O17" s="77"/>
      <c r="P17" s="78"/>
      <c r="Q17" s="59"/>
      <c r="R17" s="56"/>
      <c r="S17" s="15"/>
      <c r="T17" s="16"/>
      <c r="U17" s="57"/>
      <c r="V17" s="3"/>
      <c r="W17" s="71"/>
    </row>
    <row r="18" spans="1:23" s="72" customFormat="1" ht="15" customHeight="1">
      <c r="A18" s="83">
        <v>3</v>
      </c>
      <c r="B18" s="37" t="s">
        <v>115</v>
      </c>
      <c r="C18" s="37">
        <v>2017</v>
      </c>
      <c r="D18" s="37">
        <f>31+3</f>
        <v>34</v>
      </c>
      <c r="E18" s="93" t="s">
        <v>116</v>
      </c>
      <c r="F18" s="88" t="s">
        <v>117</v>
      </c>
      <c r="G18" s="88" t="s">
        <v>118</v>
      </c>
      <c r="H18" s="88" t="s">
        <v>119</v>
      </c>
      <c r="I18" s="88" t="s">
        <v>120</v>
      </c>
      <c r="J18" s="92" t="s">
        <v>121</v>
      </c>
      <c r="K18" s="92">
        <v>2</v>
      </c>
      <c r="L18" s="88">
        <v>2</v>
      </c>
      <c r="M18" s="92" t="s">
        <v>122</v>
      </c>
      <c r="N18" s="88">
        <v>13550359351</v>
      </c>
      <c r="O18" s="123" t="s">
        <v>123</v>
      </c>
      <c r="P18" s="124" t="s">
        <v>124</v>
      </c>
      <c r="Q18" s="13">
        <v>18</v>
      </c>
      <c r="R18" s="14"/>
      <c r="S18" s="15" t="s">
        <v>125</v>
      </c>
      <c r="T18" s="15"/>
      <c r="U18" s="87">
        <v>42919</v>
      </c>
      <c r="V18" s="86" t="s">
        <v>126</v>
      </c>
      <c r="W18" s="85">
        <v>7.3</v>
      </c>
    </row>
    <row r="19" spans="1:23" s="72" customFormat="1" ht="15" customHeight="1">
      <c r="A19" s="83"/>
      <c r="B19" s="37" t="s">
        <v>127</v>
      </c>
      <c r="C19" s="37">
        <v>2017</v>
      </c>
      <c r="D19" s="37">
        <v>30</v>
      </c>
      <c r="E19" s="93"/>
      <c r="F19" s="88"/>
      <c r="G19" s="88"/>
      <c r="H19" s="88"/>
      <c r="I19" s="88"/>
      <c r="J19" s="92"/>
      <c r="K19" s="92"/>
      <c r="L19" s="88"/>
      <c r="M19" s="92"/>
      <c r="N19" s="88"/>
      <c r="O19" s="123"/>
      <c r="P19" s="124"/>
      <c r="Q19" s="17"/>
      <c r="R19" s="18"/>
      <c r="S19" s="15"/>
      <c r="T19" s="15"/>
      <c r="U19" s="87"/>
      <c r="V19" s="86"/>
      <c r="W19" s="85"/>
    </row>
    <row r="20" spans="1:23" s="72" customFormat="1" ht="15" customHeight="1">
      <c r="A20" s="83"/>
      <c r="B20" s="37" t="s">
        <v>128</v>
      </c>
      <c r="C20" s="37">
        <v>2017</v>
      </c>
      <c r="D20" s="37">
        <v>30</v>
      </c>
      <c r="E20" s="93"/>
      <c r="F20" s="88"/>
      <c r="G20" s="88"/>
      <c r="H20" s="88"/>
      <c r="I20" s="88"/>
      <c r="J20" s="92"/>
      <c r="K20" s="92"/>
      <c r="L20" s="88"/>
      <c r="M20" s="92"/>
      <c r="N20" s="88"/>
      <c r="O20" s="123"/>
      <c r="P20" s="124"/>
      <c r="Q20" s="17"/>
      <c r="R20" s="18"/>
      <c r="S20" s="15"/>
      <c r="T20" s="15"/>
      <c r="U20" s="87"/>
      <c r="V20" s="86"/>
      <c r="W20" s="71">
        <v>7.4</v>
      </c>
    </row>
    <row r="21" spans="1:23" s="72" customFormat="1" ht="12.75" customHeight="1">
      <c r="A21" s="83">
        <v>4</v>
      </c>
      <c r="B21" s="37" t="s">
        <v>129</v>
      </c>
      <c r="C21" s="37">
        <v>2016</v>
      </c>
      <c r="D21" s="88">
        <v>74</v>
      </c>
      <c r="E21" s="93" t="s">
        <v>130</v>
      </c>
      <c r="F21" s="88" t="s">
        <v>131</v>
      </c>
      <c r="G21" s="88" t="s">
        <v>118</v>
      </c>
      <c r="H21" s="88" t="s">
        <v>119</v>
      </c>
      <c r="I21" s="88" t="s">
        <v>120</v>
      </c>
      <c r="J21" s="92" t="s">
        <v>132</v>
      </c>
      <c r="K21" s="92">
        <v>1</v>
      </c>
      <c r="L21" s="88">
        <v>2</v>
      </c>
      <c r="M21" s="92" t="s">
        <v>133</v>
      </c>
      <c r="N21" s="88">
        <v>18011421226</v>
      </c>
      <c r="O21" s="92" t="s">
        <v>134</v>
      </c>
      <c r="P21" s="118">
        <v>15503960766</v>
      </c>
      <c r="Q21" s="17"/>
      <c r="R21" s="18"/>
      <c r="S21" s="15"/>
      <c r="T21" s="15"/>
      <c r="U21" s="49">
        <v>42923</v>
      </c>
      <c r="V21" s="15" t="s">
        <v>126</v>
      </c>
      <c r="W21" s="71">
        <v>7.6</v>
      </c>
    </row>
    <row r="22" spans="1:23" s="72" customFormat="1" ht="12.75" customHeight="1">
      <c r="A22" s="83"/>
      <c r="B22" s="37" t="s">
        <v>135</v>
      </c>
      <c r="C22" s="37">
        <v>2016</v>
      </c>
      <c r="D22" s="88"/>
      <c r="E22" s="93"/>
      <c r="F22" s="88"/>
      <c r="G22" s="88"/>
      <c r="H22" s="88"/>
      <c r="I22" s="88"/>
      <c r="J22" s="92"/>
      <c r="K22" s="92"/>
      <c r="L22" s="88"/>
      <c r="M22" s="92"/>
      <c r="N22" s="88"/>
      <c r="O22" s="92"/>
      <c r="P22" s="118"/>
      <c r="Q22" s="17"/>
      <c r="R22" s="18"/>
      <c r="S22" s="15"/>
      <c r="T22" s="15"/>
      <c r="U22" s="49"/>
      <c r="V22" s="15"/>
      <c r="W22" s="71"/>
    </row>
    <row r="23" spans="1:23" s="72" customFormat="1" ht="14.25" customHeight="1">
      <c r="A23" s="83">
        <v>5</v>
      </c>
      <c r="B23" s="37" t="s">
        <v>136</v>
      </c>
      <c r="C23" s="37">
        <v>2016</v>
      </c>
      <c r="D23" s="88">
        <v>49</v>
      </c>
      <c r="E23" s="93" t="s">
        <v>137</v>
      </c>
      <c r="F23" s="88" t="s">
        <v>2</v>
      </c>
      <c r="G23" s="88" t="s">
        <v>118</v>
      </c>
      <c r="H23" s="88" t="s">
        <v>119</v>
      </c>
      <c r="I23" s="88" t="s">
        <v>120</v>
      </c>
      <c r="J23" s="92" t="s">
        <v>138</v>
      </c>
      <c r="K23" s="92">
        <v>1</v>
      </c>
      <c r="L23" s="92" t="s">
        <v>1</v>
      </c>
      <c r="M23" s="92" t="s">
        <v>139</v>
      </c>
      <c r="N23" s="92">
        <v>18384218062</v>
      </c>
      <c r="O23" s="92" t="s">
        <v>6</v>
      </c>
      <c r="P23" s="118">
        <v>18382071306</v>
      </c>
      <c r="Q23" s="80">
        <v>11</v>
      </c>
      <c r="R23" s="103"/>
      <c r="S23" s="15" t="s">
        <v>140</v>
      </c>
      <c r="T23" s="86"/>
      <c r="U23" s="87">
        <v>42923</v>
      </c>
      <c r="V23" s="86" t="s">
        <v>141</v>
      </c>
      <c r="W23" s="85">
        <v>7.6</v>
      </c>
    </row>
    <row r="24" spans="1:23" s="72" customFormat="1" ht="12.75">
      <c r="A24" s="83"/>
      <c r="B24" s="37" t="s">
        <v>142</v>
      </c>
      <c r="C24" s="37">
        <v>2016</v>
      </c>
      <c r="D24" s="88"/>
      <c r="E24" s="93"/>
      <c r="F24" s="88"/>
      <c r="G24" s="88"/>
      <c r="H24" s="88"/>
      <c r="I24" s="88"/>
      <c r="J24" s="92"/>
      <c r="K24" s="92"/>
      <c r="L24" s="92"/>
      <c r="M24" s="92"/>
      <c r="N24" s="92"/>
      <c r="O24" s="92"/>
      <c r="P24" s="118"/>
      <c r="Q24" s="81"/>
      <c r="R24" s="104"/>
      <c r="S24" s="15"/>
      <c r="T24" s="86"/>
      <c r="U24" s="87"/>
      <c r="V24" s="86"/>
      <c r="W24" s="85"/>
    </row>
    <row r="25" spans="1:23" s="72" customFormat="1" ht="12.75">
      <c r="A25" s="83"/>
      <c r="B25" s="37" t="s">
        <v>143</v>
      </c>
      <c r="C25" s="37">
        <v>2016</v>
      </c>
      <c r="D25" s="88">
        <v>47</v>
      </c>
      <c r="E25" s="93" t="s">
        <v>144</v>
      </c>
      <c r="F25" s="88" t="s">
        <v>2</v>
      </c>
      <c r="G25" s="88" t="s">
        <v>145</v>
      </c>
      <c r="H25" s="88" t="s">
        <v>146</v>
      </c>
      <c r="I25" s="88" t="s">
        <v>147</v>
      </c>
      <c r="J25" s="92" t="s">
        <v>148</v>
      </c>
      <c r="K25" s="92">
        <v>1</v>
      </c>
      <c r="L25" s="92" t="s">
        <v>149</v>
      </c>
      <c r="M25" s="92" t="s">
        <v>150</v>
      </c>
      <c r="N25" s="92">
        <v>17828178169</v>
      </c>
      <c r="O25" s="92" t="s">
        <v>151</v>
      </c>
      <c r="P25" s="118">
        <v>18551091840</v>
      </c>
      <c r="Q25" s="82"/>
      <c r="R25" s="105"/>
      <c r="S25" s="15" t="s">
        <v>152</v>
      </c>
      <c r="T25" s="86"/>
      <c r="U25" s="87"/>
      <c r="V25" s="86"/>
      <c r="W25" s="85"/>
    </row>
    <row r="26" spans="1:23" s="72" customFormat="1" ht="12.75">
      <c r="A26" s="83"/>
      <c r="B26" s="37" t="s">
        <v>153</v>
      </c>
      <c r="C26" s="37">
        <v>2016</v>
      </c>
      <c r="D26" s="88"/>
      <c r="E26" s="93"/>
      <c r="F26" s="88"/>
      <c r="G26" s="88"/>
      <c r="H26" s="88"/>
      <c r="I26" s="88"/>
      <c r="J26" s="92"/>
      <c r="K26" s="92"/>
      <c r="L26" s="92"/>
      <c r="M26" s="92"/>
      <c r="N26" s="92"/>
      <c r="O26" s="92"/>
      <c r="P26" s="118"/>
      <c r="Q26" s="60"/>
      <c r="R26" s="58"/>
      <c r="S26" s="15"/>
      <c r="T26" s="15"/>
      <c r="U26" s="87"/>
      <c r="V26" s="86"/>
      <c r="W26" s="85"/>
    </row>
    <row r="27" spans="1:23" s="72" customFormat="1" ht="14.25" customHeight="1">
      <c r="A27" s="83"/>
      <c r="B27" s="37" t="s">
        <v>154</v>
      </c>
      <c r="C27" s="37">
        <v>2016</v>
      </c>
      <c r="D27" s="37">
        <v>18</v>
      </c>
      <c r="E27" s="93" t="s">
        <v>144</v>
      </c>
      <c r="F27" s="88" t="s">
        <v>155</v>
      </c>
      <c r="G27" s="88" t="s">
        <v>145</v>
      </c>
      <c r="H27" s="88" t="s">
        <v>146</v>
      </c>
      <c r="I27" s="88" t="s">
        <v>147</v>
      </c>
      <c r="J27" s="92" t="s">
        <v>148</v>
      </c>
      <c r="K27" s="115" t="s">
        <v>156</v>
      </c>
      <c r="L27" s="88" t="s">
        <v>149</v>
      </c>
      <c r="M27" s="88" t="s">
        <v>157</v>
      </c>
      <c r="N27" s="88">
        <v>13908038152</v>
      </c>
      <c r="O27" s="62" t="s">
        <v>26</v>
      </c>
      <c r="P27" s="63" t="s">
        <v>27</v>
      </c>
      <c r="Q27" s="13">
        <v>11</v>
      </c>
      <c r="R27" s="14"/>
      <c r="S27" s="15" t="s">
        <v>152</v>
      </c>
      <c r="T27" s="15"/>
      <c r="U27" s="87"/>
      <c r="V27" s="86"/>
      <c r="W27" s="85"/>
    </row>
    <row r="28" spans="1:23" s="72" customFormat="1" ht="12.75" customHeight="1">
      <c r="A28" s="83"/>
      <c r="B28" s="37" t="s">
        <v>158</v>
      </c>
      <c r="C28" s="37">
        <v>2016</v>
      </c>
      <c r="D28" s="88">
        <v>69</v>
      </c>
      <c r="E28" s="93"/>
      <c r="F28" s="88"/>
      <c r="G28" s="88"/>
      <c r="H28" s="88"/>
      <c r="I28" s="88"/>
      <c r="J28" s="92"/>
      <c r="K28" s="115"/>
      <c r="L28" s="88"/>
      <c r="M28" s="88"/>
      <c r="N28" s="88"/>
      <c r="O28" s="62" t="s">
        <v>31</v>
      </c>
      <c r="P28" s="63" t="s">
        <v>32</v>
      </c>
      <c r="Q28" s="19">
        <v>10</v>
      </c>
      <c r="R28" s="18"/>
      <c r="S28" s="15" t="s">
        <v>159</v>
      </c>
      <c r="T28" s="15"/>
      <c r="U28" s="87"/>
      <c r="V28" s="86"/>
      <c r="W28" s="85">
        <v>7.6</v>
      </c>
    </row>
    <row r="29" spans="1:23" s="72" customFormat="1" ht="12.75" customHeight="1">
      <c r="A29" s="83"/>
      <c r="B29" s="37" t="s">
        <v>160</v>
      </c>
      <c r="C29" s="37">
        <v>2016</v>
      </c>
      <c r="D29" s="88"/>
      <c r="E29" s="93"/>
      <c r="F29" s="88"/>
      <c r="G29" s="88"/>
      <c r="H29" s="88"/>
      <c r="I29" s="88"/>
      <c r="J29" s="92"/>
      <c r="K29" s="115"/>
      <c r="L29" s="88"/>
      <c r="M29" s="88"/>
      <c r="N29" s="88"/>
      <c r="O29" s="62"/>
      <c r="P29" s="63"/>
      <c r="Q29" s="19"/>
      <c r="R29" s="18"/>
      <c r="S29" s="15"/>
      <c r="T29" s="15"/>
      <c r="U29" s="87"/>
      <c r="V29" s="86"/>
      <c r="W29" s="85"/>
    </row>
    <row r="30" spans="1:23" s="72" customFormat="1" ht="15" customHeight="1">
      <c r="A30" s="83">
        <v>6</v>
      </c>
      <c r="B30" s="37" t="s">
        <v>161</v>
      </c>
      <c r="C30" s="37">
        <v>2017</v>
      </c>
      <c r="D30" s="93">
        <v>188</v>
      </c>
      <c r="E30" s="93" t="s">
        <v>162</v>
      </c>
      <c r="F30" s="88" t="s">
        <v>163</v>
      </c>
      <c r="G30" s="88" t="s">
        <v>164</v>
      </c>
      <c r="H30" s="88" t="s">
        <v>165</v>
      </c>
      <c r="I30" s="88" t="s">
        <v>166</v>
      </c>
      <c r="J30" s="92" t="s">
        <v>167</v>
      </c>
      <c r="K30" s="115" t="s">
        <v>168</v>
      </c>
      <c r="L30" s="88" t="s">
        <v>169</v>
      </c>
      <c r="M30" s="92" t="s">
        <v>170</v>
      </c>
      <c r="N30" s="88">
        <v>18981997460</v>
      </c>
      <c r="O30" s="92" t="s">
        <v>29</v>
      </c>
      <c r="P30" s="118" t="s">
        <v>30</v>
      </c>
      <c r="Q30" s="19">
        <v>4</v>
      </c>
      <c r="R30" s="14"/>
      <c r="S30" s="16" t="s">
        <v>171</v>
      </c>
      <c r="T30" s="16"/>
      <c r="U30" s="87">
        <v>42921</v>
      </c>
      <c r="V30" s="86" t="s">
        <v>172</v>
      </c>
      <c r="W30" s="85">
        <v>7.6</v>
      </c>
    </row>
    <row r="31" spans="1:23" s="72" customFormat="1" ht="15" customHeight="1">
      <c r="A31" s="83"/>
      <c r="B31" s="37" t="s">
        <v>173</v>
      </c>
      <c r="C31" s="37">
        <v>2017</v>
      </c>
      <c r="D31" s="93"/>
      <c r="E31" s="93"/>
      <c r="F31" s="88"/>
      <c r="G31" s="88"/>
      <c r="H31" s="88"/>
      <c r="I31" s="88"/>
      <c r="J31" s="92"/>
      <c r="K31" s="115"/>
      <c r="L31" s="88"/>
      <c r="M31" s="92"/>
      <c r="N31" s="88"/>
      <c r="O31" s="92"/>
      <c r="P31" s="118"/>
      <c r="Q31" s="19"/>
      <c r="R31" s="14"/>
      <c r="S31" s="16"/>
      <c r="T31" s="16"/>
      <c r="U31" s="87"/>
      <c r="V31" s="86"/>
      <c r="W31" s="85"/>
    </row>
    <row r="32" spans="1:23" s="72" customFormat="1" ht="15" customHeight="1">
      <c r="A32" s="83"/>
      <c r="B32" s="37" t="s">
        <v>174</v>
      </c>
      <c r="C32" s="37">
        <v>2017</v>
      </c>
      <c r="D32" s="93"/>
      <c r="E32" s="93" t="s">
        <v>175</v>
      </c>
      <c r="F32" s="88" t="s">
        <v>176</v>
      </c>
      <c r="G32" s="88" t="s">
        <v>177</v>
      </c>
      <c r="H32" s="88" t="s">
        <v>178</v>
      </c>
      <c r="I32" s="88" t="s">
        <v>179</v>
      </c>
      <c r="J32" s="92" t="s">
        <v>180</v>
      </c>
      <c r="K32" s="115" t="s">
        <v>181</v>
      </c>
      <c r="L32" s="88" t="s">
        <v>182</v>
      </c>
      <c r="M32" s="88" t="s">
        <v>183</v>
      </c>
      <c r="N32" s="88">
        <v>13408602904</v>
      </c>
      <c r="O32" s="92" t="s">
        <v>184</v>
      </c>
      <c r="P32" s="118" t="s">
        <v>23</v>
      </c>
      <c r="Q32" s="19"/>
      <c r="R32" s="14"/>
      <c r="S32" s="16"/>
      <c r="T32" s="16"/>
      <c r="U32" s="87"/>
      <c r="V32" s="86"/>
      <c r="W32" s="85"/>
    </row>
    <row r="33" spans="1:23" s="72" customFormat="1" ht="12.75" customHeight="1">
      <c r="A33" s="83"/>
      <c r="B33" s="37" t="s">
        <v>185</v>
      </c>
      <c r="C33" s="37">
        <v>2017</v>
      </c>
      <c r="D33" s="93"/>
      <c r="E33" s="93"/>
      <c r="F33" s="88"/>
      <c r="G33" s="88"/>
      <c r="H33" s="88"/>
      <c r="I33" s="88"/>
      <c r="J33" s="92"/>
      <c r="K33" s="115"/>
      <c r="L33" s="88"/>
      <c r="M33" s="88"/>
      <c r="N33" s="88"/>
      <c r="O33" s="92"/>
      <c r="P33" s="118"/>
      <c r="Q33" s="19"/>
      <c r="R33" s="14"/>
      <c r="S33" s="16"/>
      <c r="T33" s="16"/>
      <c r="U33" s="87"/>
      <c r="V33" s="86"/>
      <c r="W33" s="85">
        <v>7.7</v>
      </c>
    </row>
    <row r="34" spans="1:23" s="72" customFormat="1" ht="12.75">
      <c r="A34" s="83"/>
      <c r="B34" s="37" t="s">
        <v>186</v>
      </c>
      <c r="C34" s="37">
        <v>2017</v>
      </c>
      <c r="D34" s="93"/>
      <c r="E34" s="93" t="s">
        <v>175</v>
      </c>
      <c r="F34" s="88" t="s">
        <v>176</v>
      </c>
      <c r="G34" s="88" t="s">
        <v>187</v>
      </c>
      <c r="H34" s="88" t="s">
        <v>188</v>
      </c>
      <c r="I34" s="88" t="s">
        <v>84</v>
      </c>
      <c r="J34" s="92" t="s">
        <v>5</v>
      </c>
      <c r="K34" s="115" t="s">
        <v>181</v>
      </c>
      <c r="L34" s="88" t="s">
        <v>182</v>
      </c>
      <c r="M34" s="88" t="s">
        <v>189</v>
      </c>
      <c r="N34" s="88">
        <v>18981997460</v>
      </c>
      <c r="O34" s="62" t="s">
        <v>190</v>
      </c>
      <c r="P34" s="63">
        <v>18223639973</v>
      </c>
      <c r="Q34" s="19">
        <v>10</v>
      </c>
      <c r="R34" s="14"/>
      <c r="S34" s="16"/>
      <c r="T34" s="16"/>
      <c r="U34" s="87"/>
      <c r="V34" s="86"/>
      <c r="W34" s="85"/>
    </row>
    <row r="35" spans="1:23" s="72" customFormat="1" ht="12.75" customHeight="1">
      <c r="A35" s="83"/>
      <c r="B35" s="37" t="s">
        <v>191</v>
      </c>
      <c r="C35" s="37">
        <v>2017</v>
      </c>
      <c r="D35" s="93"/>
      <c r="E35" s="93"/>
      <c r="F35" s="88"/>
      <c r="G35" s="88"/>
      <c r="H35" s="88"/>
      <c r="I35" s="88"/>
      <c r="J35" s="92"/>
      <c r="K35" s="115"/>
      <c r="L35" s="88"/>
      <c r="M35" s="88"/>
      <c r="N35" s="88"/>
      <c r="O35" s="62" t="s">
        <v>192</v>
      </c>
      <c r="P35" s="63">
        <v>15890269561</v>
      </c>
      <c r="Q35" s="19"/>
      <c r="R35" s="14"/>
      <c r="S35" s="16"/>
      <c r="T35" s="16"/>
      <c r="U35" s="87"/>
      <c r="V35" s="86"/>
      <c r="W35" s="85">
        <v>7.7</v>
      </c>
    </row>
    <row r="36" spans="1:23" s="72" customFormat="1" ht="12.75" customHeight="1" thickBot="1">
      <c r="A36" s="84"/>
      <c r="B36" s="61" t="s">
        <v>193</v>
      </c>
      <c r="C36" s="61">
        <v>2017</v>
      </c>
      <c r="D36" s="61">
        <v>14</v>
      </c>
      <c r="E36" s="120"/>
      <c r="F36" s="121"/>
      <c r="G36" s="121"/>
      <c r="H36" s="121"/>
      <c r="I36" s="121"/>
      <c r="J36" s="122"/>
      <c r="K36" s="119"/>
      <c r="L36" s="121"/>
      <c r="M36" s="121"/>
      <c r="N36" s="121"/>
      <c r="O36" s="64"/>
      <c r="P36" s="65"/>
      <c r="Q36" s="19"/>
      <c r="R36" s="14"/>
      <c r="S36" s="16"/>
      <c r="T36" s="16"/>
      <c r="U36" s="87"/>
      <c r="V36" s="86"/>
      <c r="W36" s="85"/>
    </row>
    <row r="37" spans="1:23" s="70" customFormat="1" ht="2.25" customHeight="1" thickBot="1" thickTop="1">
      <c r="A37" s="20"/>
      <c r="B37" s="21"/>
      <c r="C37" s="21"/>
      <c r="D37" s="21"/>
      <c r="E37" s="22"/>
      <c r="F37" s="21"/>
      <c r="G37" s="21"/>
      <c r="H37" s="21"/>
      <c r="I37" s="21"/>
      <c r="J37" s="23"/>
      <c r="K37" s="23"/>
      <c r="L37" s="21"/>
      <c r="M37" s="21"/>
      <c r="N37" s="21"/>
      <c r="O37" s="21"/>
      <c r="P37" s="24"/>
      <c r="Q37" s="25"/>
      <c r="R37" s="26"/>
      <c r="S37" s="15"/>
      <c r="T37" s="15"/>
      <c r="U37" s="5"/>
      <c r="V37" s="5"/>
      <c r="W37" s="69"/>
    </row>
    <row r="38" spans="1:23" s="67" customFormat="1" ht="15.75" customHeight="1" thickTop="1">
      <c r="A38" s="97" t="s">
        <v>194</v>
      </c>
      <c r="B38" s="98"/>
      <c r="C38" s="98"/>
      <c r="D38" s="98"/>
      <c r="E38" s="98"/>
      <c r="F38" s="98"/>
      <c r="G38" s="98"/>
      <c r="H38" s="98"/>
      <c r="I38" s="106" t="s">
        <v>194</v>
      </c>
      <c r="J38" s="107"/>
      <c r="K38" s="107"/>
      <c r="L38" s="107"/>
      <c r="M38" s="107"/>
      <c r="N38" s="107"/>
      <c r="O38" s="107"/>
      <c r="P38" s="108"/>
      <c r="Q38" s="27"/>
      <c r="R38" s="28"/>
      <c r="S38" s="15"/>
      <c r="T38" s="15"/>
      <c r="U38" s="5"/>
      <c r="V38" s="72" t="s">
        <v>195</v>
      </c>
      <c r="W38" s="71">
        <v>7.4</v>
      </c>
    </row>
    <row r="39" spans="1:23" s="73" customFormat="1" ht="15.75" customHeight="1">
      <c r="A39" s="99" t="s">
        <v>196</v>
      </c>
      <c r="B39" s="100"/>
      <c r="C39" s="100"/>
      <c r="D39" s="100"/>
      <c r="E39" s="100"/>
      <c r="F39" s="100"/>
      <c r="G39" s="100"/>
      <c r="H39" s="100"/>
      <c r="I39" s="109" t="s">
        <v>197</v>
      </c>
      <c r="J39" s="110"/>
      <c r="K39" s="110"/>
      <c r="L39" s="110"/>
      <c r="M39" s="110"/>
      <c r="N39" s="110"/>
      <c r="O39" s="110"/>
      <c r="P39" s="111"/>
      <c r="Q39" s="29"/>
      <c r="R39" s="30"/>
      <c r="S39" s="15"/>
      <c r="T39" s="15"/>
      <c r="U39" s="31"/>
      <c r="V39" s="72" t="s">
        <v>198</v>
      </c>
      <c r="W39" s="71">
        <v>6.28</v>
      </c>
    </row>
    <row r="40" spans="1:23" s="73" customFormat="1" ht="15.75" customHeight="1">
      <c r="A40" s="99" t="s">
        <v>199</v>
      </c>
      <c r="B40" s="100"/>
      <c r="C40" s="100"/>
      <c r="D40" s="100"/>
      <c r="E40" s="100"/>
      <c r="F40" s="100"/>
      <c r="G40" s="100"/>
      <c r="H40" s="100"/>
      <c r="I40" s="109" t="s">
        <v>200</v>
      </c>
      <c r="J40" s="110"/>
      <c r="K40" s="110"/>
      <c r="L40" s="110"/>
      <c r="M40" s="110"/>
      <c r="N40" s="110"/>
      <c r="O40" s="110"/>
      <c r="P40" s="111"/>
      <c r="Q40" s="29"/>
      <c r="R40" s="30"/>
      <c r="S40" s="15"/>
      <c r="T40" s="15"/>
      <c r="U40" s="38"/>
      <c r="V40" s="41"/>
      <c r="W40" s="42"/>
    </row>
    <row r="41" spans="1:23" ht="15.75" customHeight="1" thickBot="1">
      <c r="A41" s="89" t="s">
        <v>201</v>
      </c>
      <c r="B41" s="90"/>
      <c r="C41" s="90"/>
      <c r="D41" s="90"/>
      <c r="E41" s="90"/>
      <c r="F41" s="90"/>
      <c r="G41" s="90"/>
      <c r="H41" s="90"/>
      <c r="I41" s="94" t="s">
        <v>202</v>
      </c>
      <c r="J41" s="95"/>
      <c r="K41" s="95"/>
      <c r="L41" s="95"/>
      <c r="M41" s="95"/>
      <c r="N41" s="95"/>
      <c r="O41" s="95"/>
      <c r="P41" s="96"/>
      <c r="Q41" s="32"/>
      <c r="R41" s="33"/>
      <c r="S41" s="15"/>
      <c r="T41" s="15"/>
      <c r="U41" s="39"/>
      <c r="V41" s="43"/>
      <c r="W41" s="51"/>
    </row>
    <row r="42" spans="1:23" ht="21.75" customHeight="1" thickTop="1">
      <c r="A42" s="79" t="s">
        <v>203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1"/>
      <c r="R42" s="1"/>
      <c r="S42" s="1"/>
      <c r="T42" s="2"/>
      <c r="U42" s="39"/>
      <c r="V42" s="51"/>
      <c r="W42" s="51"/>
    </row>
    <row r="43" spans="21:23" ht="15.75">
      <c r="U43" s="76"/>
      <c r="V43" s="51"/>
      <c r="W43" s="51"/>
    </row>
    <row r="44" spans="21:23" ht="15.75">
      <c r="U44" s="40"/>
      <c r="V44" s="15"/>
      <c r="W44" s="41"/>
    </row>
    <row r="45" spans="21:23" ht="15.75">
      <c r="U45" s="76"/>
      <c r="V45" s="76"/>
      <c r="W45" s="76"/>
    </row>
    <row r="54" ht="15.75">
      <c r="O54" s="66" t="s">
        <v>204</v>
      </c>
    </row>
  </sheetData>
  <sheetProtection/>
  <mergeCells count="141">
    <mergeCell ref="A16:A17"/>
    <mergeCell ref="E16:E17"/>
    <mergeCell ref="F16:F17"/>
    <mergeCell ref="H16:H17"/>
    <mergeCell ref="I16:I17"/>
    <mergeCell ref="D23:D24"/>
    <mergeCell ref="D25:D26"/>
    <mergeCell ref="F18:F20"/>
    <mergeCell ref="K18:K20"/>
    <mergeCell ref="O21:O22"/>
    <mergeCell ref="P21:P22"/>
    <mergeCell ref="M18:M20"/>
    <mergeCell ref="N18:N20"/>
    <mergeCell ref="M21:M22"/>
    <mergeCell ref="D30:D35"/>
    <mergeCell ref="E18:E20"/>
    <mergeCell ref="G18:G20"/>
    <mergeCell ref="O18:O20"/>
    <mergeCell ref="P18:P20"/>
    <mergeCell ref="L34:L36"/>
    <mergeCell ref="M34:M36"/>
    <mergeCell ref="N34:N36"/>
    <mergeCell ref="O30:O31"/>
    <mergeCell ref="P30:P31"/>
    <mergeCell ref="O32:O33"/>
    <mergeCell ref="P32:P33"/>
    <mergeCell ref="M32:M33"/>
    <mergeCell ref="N32:N33"/>
    <mergeCell ref="E34:E36"/>
    <mergeCell ref="F34:F36"/>
    <mergeCell ref="G34:G36"/>
    <mergeCell ref="H34:H36"/>
    <mergeCell ref="I34:I36"/>
    <mergeCell ref="J34:J36"/>
    <mergeCell ref="K34:K36"/>
    <mergeCell ref="M30:M31"/>
    <mergeCell ref="N30:N31"/>
    <mergeCell ref="E32:E33"/>
    <mergeCell ref="F32:F33"/>
    <mergeCell ref="G32:G33"/>
    <mergeCell ref="H32:H33"/>
    <mergeCell ref="I32:I33"/>
    <mergeCell ref="J32:J33"/>
    <mergeCell ref="K32:K33"/>
    <mergeCell ref="L32:L33"/>
    <mergeCell ref="N21:N22"/>
    <mergeCell ref="E30:E31"/>
    <mergeCell ref="F30:F31"/>
    <mergeCell ref="G30:G31"/>
    <mergeCell ref="H30:H31"/>
    <mergeCell ref="I30:I31"/>
    <mergeCell ref="J30:J31"/>
    <mergeCell ref="K30:K31"/>
    <mergeCell ref="E21:E22"/>
    <mergeCell ref="L30:L31"/>
    <mergeCell ref="P23:P24"/>
    <mergeCell ref="O25:O26"/>
    <mergeCell ref="P25:P26"/>
    <mergeCell ref="F21:F22"/>
    <mergeCell ref="G21:G22"/>
    <mergeCell ref="H21:H22"/>
    <mergeCell ref="I21:I22"/>
    <mergeCell ref="J21:J22"/>
    <mergeCell ref="K21:K22"/>
    <mergeCell ref="G16:G17"/>
    <mergeCell ref="H27:H29"/>
    <mergeCell ref="I27:I29"/>
    <mergeCell ref="J27:J29"/>
    <mergeCell ref="H18:H20"/>
    <mergeCell ref="I18:I20"/>
    <mergeCell ref="J18:J20"/>
    <mergeCell ref="G27:G29"/>
    <mergeCell ref="W4:W5"/>
    <mergeCell ref="A18:A20"/>
    <mergeCell ref="A21:A22"/>
    <mergeCell ref="E23:E24"/>
    <mergeCell ref="F23:F24"/>
    <mergeCell ref="E25:E26"/>
    <mergeCell ref="F25:F26"/>
    <mergeCell ref="H23:H24"/>
    <mergeCell ref="I23:I24"/>
    <mergeCell ref="L23:L24"/>
    <mergeCell ref="A23:A29"/>
    <mergeCell ref="W35:W36"/>
    <mergeCell ref="W30:W32"/>
    <mergeCell ref="W28:W29"/>
    <mergeCell ref="W23:W27"/>
    <mergeCell ref="F27:F29"/>
    <mergeCell ref="G23:G24"/>
    <mergeCell ref="K27:K29"/>
    <mergeCell ref="N27:N29"/>
    <mergeCell ref="M2:N2"/>
    <mergeCell ref="M23:M24"/>
    <mergeCell ref="N23:N24"/>
    <mergeCell ref="L18:L20"/>
    <mergeCell ref="I25:I26"/>
    <mergeCell ref="I40:P40"/>
    <mergeCell ref="L21:L22"/>
    <mergeCell ref="L27:L29"/>
    <mergeCell ref="M25:M26"/>
    <mergeCell ref="O23:O24"/>
    <mergeCell ref="U5:U13"/>
    <mergeCell ref="V5:V13"/>
    <mergeCell ref="R23:R25"/>
    <mergeCell ref="I38:P38"/>
    <mergeCell ref="I39:P39"/>
    <mergeCell ref="A1:P1"/>
    <mergeCell ref="C2:F2"/>
    <mergeCell ref="J2:L2"/>
    <mergeCell ref="D21:D22"/>
    <mergeCell ref="G25:G26"/>
    <mergeCell ref="E27:E29"/>
    <mergeCell ref="I41:P41"/>
    <mergeCell ref="A38:H38"/>
    <mergeCell ref="A40:H40"/>
    <mergeCell ref="V23:V29"/>
    <mergeCell ref="T23:T25"/>
    <mergeCell ref="A39:H39"/>
    <mergeCell ref="D28:D29"/>
    <mergeCell ref="J23:J24"/>
    <mergeCell ref="K23:K24"/>
    <mergeCell ref="A41:H41"/>
    <mergeCell ref="A4:A15"/>
    <mergeCell ref="S6:S13"/>
    <mergeCell ref="N25:N26"/>
    <mergeCell ref="U30:U36"/>
    <mergeCell ref="U23:U29"/>
    <mergeCell ref="H25:H26"/>
    <mergeCell ref="J25:J26"/>
    <mergeCell ref="K25:K26"/>
    <mergeCell ref="L25:L26"/>
    <mergeCell ref="J16:P17"/>
    <mergeCell ref="A42:P42"/>
    <mergeCell ref="Q23:Q25"/>
    <mergeCell ref="A30:A36"/>
    <mergeCell ref="W33:W34"/>
    <mergeCell ref="W18:W19"/>
    <mergeCell ref="V18:V20"/>
    <mergeCell ref="U18:U20"/>
    <mergeCell ref="V30:V36"/>
    <mergeCell ref="M27:M29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黄育龙</dc:creator>
  <cp:keywords/>
  <dc:description/>
  <cp:lastModifiedBy>微软用户</cp:lastModifiedBy>
  <cp:lastPrinted>2016-07-08T07:40:01Z</cp:lastPrinted>
  <dcterms:created xsi:type="dcterms:W3CDTF">2015-05-24T02:03:14Z</dcterms:created>
  <dcterms:modified xsi:type="dcterms:W3CDTF">2018-07-08T02:07:41Z</dcterms:modified>
  <cp:category/>
  <cp:version/>
  <cp:contentType/>
  <cp:contentStatus/>
</cp:coreProperties>
</file>